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veta.vara\Desktop\"/>
    </mc:Choice>
  </mc:AlternateContent>
  <bookViews>
    <workbookView xWindow="0" yWindow="0" windowWidth="28800" windowHeight="11775"/>
  </bookViews>
  <sheets>
    <sheet name="S251Outturn201819_TAReport" sheetId="1" r:id="rId1"/>
    <sheet name="S251Outturn201819_TA1Report" sheetId="2" r:id="rId2"/>
  </sheets>
  <definedNames>
    <definedName name="_xlnm.Print_Area" localSheetId="1">S251Outturn201819_TA1Report!$A:$K</definedName>
    <definedName name="_xlnm.Print_Area" localSheetId="0">S251Outturn201819_TAReport!$A:$L</definedName>
    <definedName name="_xlnm.Print_Titles" localSheetId="1">S251Outturn201819_TA1Report!$1:$7</definedName>
    <definedName name="_xlnm.Print_Titles" localSheetId="0">S251Outturn201819_TAReport!$5:$5</definedName>
  </definedNames>
  <calcPr calcId="162913"/>
</workbook>
</file>

<file path=xl/calcChain.xml><?xml version="1.0" encoding="utf-8"?>
<calcChain xmlns="http://schemas.openxmlformats.org/spreadsheetml/2006/main">
  <c r="K49" i="2" l="1"/>
  <c r="J49" i="2"/>
  <c r="I49" i="2"/>
  <c r="H49" i="2"/>
  <c r="G49" i="2"/>
  <c r="F49" i="2"/>
  <c r="K47" i="2"/>
  <c r="J47" i="2"/>
  <c r="I47" i="2"/>
  <c r="H47" i="2"/>
  <c r="G47" i="2"/>
  <c r="F47" i="2"/>
  <c r="L69" i="1"/>
  <c r="K69" i="1"/>
  <c r="J69" i="1"/>
  <c r="I69" i="1"/>
  <c r="H69" i="1"/>
  <c r="L107" i="1"/>
  <c r="K107" i="1"/>
  <c r="J107" i="1"/>
  <c r="I107" i="1"/>
  <c r="H107" i="1"/>
  <c r="G107" i="1"/>
  <c r="F107" i="1"/>
  <c r="E107" i="1"/>
  <c r="D107" i="1"/>
  <c r="C107" i="1"/>
  <c r="B107" i="1"/>
  <c r="L60" i="1"/>
  <c r="K60" i="1"/>
  <c r="J60" i="1"/>
  <c r="I60" i="1"/>
  <c r="H60" i="1"/>
  <c r="L55" i="1"/>
  <c r="K55" i="1"/>
  <c r="J55" i="1"/>
  <c r="I55" i="1"/>
  <c r="H55" i="1"/>
  <c r="G55" i="1"/>
  <c r="G71" i="1" s="1"/>
  <c r="F55" i="1"/>
  <c r="E55" i="1"/>
  <c r="D55" i="1"/>
  <c r="C55" i="1"/>
  <c r="B55" i="1"/>
  <c r="L39" i="1"/>
  <c r="K39" i="1"/>
  <c r="J39" i="1"/>
  <c r="I39" i="1"/>
  <c r="H39" i="1"/>
  <c r="G39" i="1"/>
  <c r="F39" i="1"/>
  <c r="E39" i="1"/>
  <c r="D39" i="1"/>
  <c r="D71" i="1" s="1"/>
  <c r="C39" i="1"/>
  <c r="B39" i="1"/>
  <c r="L36" i="1"/>
  <c r="K36" i="1"/>
  <c r="J36" i="1"/>
  <c r="I36" i="1"/>
  <c r="H36" i="1"/>
  <c r="G36" i="1"/>
  <c r="F36" i="1"/>
  <c r="E36" i="1"/>
  <c r="D36" i="1"/>
  <c r="C36" i="1"/>
  <c r="B36" i="1"/>
  <c r="L21" i="1"/>
  <c r="K21" i="1"/>
  <c r="J21" i="1"/>
  <c r="I21" i="1"/>
  <c r="H21" i="1"/>
  <c r="G21" i="1"/>
  <c r="F21" i="1"/>
  <c r="E21" i="1"/>
  <c r="D21" i="1"/>
  <c r="C21" i="1"/>
  <c r="B21" i="1"/>
  <c r="L9" i="1"/>
  <c r="K9" i="1"/>
  <c r="J9" i="1"/>
  <c r="I9" i="1"/>
  <c r="H9" i="1"/>
  <c r="G9" i="1"/>
  <c r="F9" i="1"/>
  <c r="E9" i="1"/>
  <c r="D9" i="1"/>
  <c r="C9" i="1"/>
  <c r="B9" i="1"/>
  <c r="L71" i="1" l="1"/>
  <c r="B71" i="1"/>
  <c r="J71" i="1"/>
  <c r="C71" i="1"/>
  <c r="K71" i="1"/>
  <c r="E71" i="1"/>
  <c r="H71" i="1"/>
  <c r="F71" i="1"/>
  <c r="I71" i="1"/>
</calcChain>
</file>

<file path=xl/sharedStrings.xml><?xml version="1.0" encoding="utf-8"?>
<sst xmlns="http://schemas.openxmlformats.org/spreadsheetml/2006/main" count="450" uniqueCount="189">
  <si>
    <t/>
  </si>
  <si>
    <t>LA No: 304</t>
  </si>
  <si>
    <t>Description</t>
  </si>
  <si>
    <t>Early Years</t>
  </si>
  <si>
    <t xml:space="preserve">Primary 
</t>
  </si>
  <si>
    <t xml:space="preserve">Secondary 
</t>
  </si>
  <si>
    <t>SEN/Special Schools</t>
  </si>
  <si>
    <t>AP/PRUs</t>
  </si>
  <si>
    <t xml:space="preserve">Post School
</t>
  </si>
  <si>
    <t xml:space="preserve">Gross
</t>
  </si>
  <si>
    <t>Income</t>
  </si>
  <si>
    <t>1 SCHOOLS EXPENDITURE</t>
  </si>
  <si>
    <t>1.0.1 Individual Schools Budget (ISB) (after academy recoupment, but excluding all high needs place funding)</t>
  </si>
  <si>
    <t>1.0.2 High needs place funding within Individual Schools Budget (i.e. within school budget shares, after academy recoupment), including all pre- and post-16 place funding for maintained schools</t>
  </si>
  <si>
    <t>DE-DELEGATED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</si>
  <si>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</si>
  <si>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</si>
  <si>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</si>
  <si>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</si>
  <si>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</si>
  <si>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</si>
  <si>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</si>
  <si>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- supply cover excluding cover for facility time</t>
  </si>
  <si>
    <t>1.1.9 Staff costs - supply cover for facility time</t>
  </si>
  <si>
    <t>1.1.10 School improvement</t>
  </si>
  <si>
    <t>HIGH NEEDS EXPENDITURE</t>
  </si>
  <si>
    <t>1.2.1 Top up funding -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</si>
  <si>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</si>
  <si>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</si>
  <si>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</si>
  <si>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</si>
  <si>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</si>
  <si>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</si>
  <si>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</si>
  <si>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</si>
  <si>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schools, AP/ PRUs and Post 16 institutions only</t>
  </si>
  <si>
    <t>1.2.11 Direct payments (SEN and disability)</t>
  </si>
  <si>
    <t>1.2.12 Carbon reduction commitment allowances (PRUs)</t>
  </si>
  <si>
    <t>1.2.13 Therapies and other health related services</t>
  </si>
  <si>
    <t>EARLY YEARS EXPENDITURE</t>
  </si>
  <si>
    <t>1.3.1 Central expenditure on early years entitlement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</si>
  <si>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</si>
  <si>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</si>
  <si>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</si>
  <si>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</si>
  <si>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</si>
  <si>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</si>
  <si>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</si>
  <si>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</si>
  <si>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</si>
  <si>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</si>
  <si>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</si>
  <si>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</si>
  <si>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</si>
  <si>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</si>
  <si>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</si>
  <si>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CENTRAL PROVISION WITHIN SCHOOLS SPEND (FORMER ESG RETAINED DUTIES)</t>
  </si>
  <si>
    <t>1.5.1 Education welfare service</t>
  </si>
  <si>
    <t>1.5.2 Asset management</t>
  </si>
  <si>
    <t>1.5.3 Statutory/ Regulatory duties</t>
  </si>
  <si>
    <t>CENTRAL PROVISION FUNDED THROUGH MAINTAINED SCHOOLS SPEND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</si>
  <si>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</si>
  <si>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</si>
  <si>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</si>
  <si>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</si>
  <si>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</si>
  <si>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</si>
  <si>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1.7.1 Other Specific Grants</t>
  </si>
  <si>
    <t>1.8.1 TOTAL SCHOOLS EXPENDITURE (after academy recoupment)</t>
  </si>
  <si>
    <t>RECONCILIATION OF SCHOOLS EXPENDITURE</t>
  </si>
  <si>
    <t>1.9.1 Dedicated Schools Grant for 2018-19 (after deductions for academy recoupment and adjustments for post school high needs place funding)</t>
  </si>
  <si>
    <t>1.9.2 Dedicated Schools Grant brought forward from 2017-18 (please show a deficit as a negative)</t>
  </si>
  <si>
    <t>1.9.3 Dedicated Schools Grant carry forward to 2019-20 (please show a deficit as a positive)</t>
  </si>
  <si>
    <t>1.9.4 ESFA Sixth Form Grant for maintained school 6th forms (excluding post-16 high needs place funding)</t>
  </si>
  <si>
    <t>1.9.5 Local Authority additional contribution</t>
  </si>
  <si>
    <t>1.9.6 Total funding supporting the Schools Expenditure (lines 1.9.1 to 1.9.5)</t>
  </si>
  <si>
    <t>2 OTHER EDUCATION AND COMMUNITY EXPENDITURE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</si>
  <si>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</si>
  <si>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</si>
  <si>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</si>
  <si>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</si>
  <si>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</si>
  <si>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</si>
  <si>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</si>
  <si>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</si>
  <si>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</si>
  <si>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</si>
  <si>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</si>
  <si>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</si>
  <si>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SEN/LLDD transport expenditure (aged 16-18)</t>
  </si>
  <si>
    <t>2.1.7 Home to post-16 provision: SEN/LLDD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</si>
  <si>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</si>
  <si>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</si>
  <si>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</si>
  <si>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</si>
  <si>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</si>
  <si>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</si>
  <si>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</si>
  <si>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</si>
  <si>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</si>
  <si>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2.4.2 Capital Expenditure from Revenue (CERA) (Non-schools budget functions)</t>
  </si>
  <si>
    <t>2.4.3 Total Other education and community expenditure</t>
  </si>
  <si>
    <t>2.5 CAPITAL</t>
  </si>
  <si>
    <t>2.5.1 Capital Expenditure (excluding CERA)</t>
  </si>
  <si>
    <t>8a.2 Teenage pregnancy services (included in 3.5.1 and 3.5.2 above)</t>
  </si>
  <si>
    <t>8a.1 Substance misuse services (Drugs, Alcohol and Volatile substances) (included in 3.5.1 and 3.5.2 above)</t>
  </si>
  <si>
    <t>8 Services for young people</t>
  </si>
  <si>
    <t>MEMORANDUM ITEMS</t>
  </si>
  <si>
    <t>5.0.3 Total Children and Young People's Services Expenditure (including CERA)</t>
  </si>
  <si>
    <t>5.0.2 Total Children and Young People's Services Expenditure (excluding CERA)</t>
  </si>
  <si>
    <t>4.0.1 Capital Expenditure from Revenue (CERA) (Children's and young people services)</t>
  </si>
  <si>
    <t>3.6.1 Youth justice</t>
  </si>
  <si>
    <t>YOUTH JUSTICE</t>
  </si>
  <si>
    <t>3.5.3 Total Services for young people</t>
  </si>
  <si>
    <t>3.5.2 Targeted services for young people</t>
  </si>
  <si>
    <t>3.5.1 Universal services for young people</t>
  </si>
  <si>
    <t>SERVICES FOR YOUNG PEOPLE</t>
  </si>
  <si>
    <t>3.4.6 Total Family Support Services</t>
  </si>
  <si>
    <t>3.4.5 Universal family support</t>
  </si>
  <si>
    <t>3.4.4 Targeted family support</t>
  </si>
  <si>
    <t>3.4.3 Other support for disabled children</t>
  </si>
  <si>
    <t>3.4.2 Short breaks (respite) for disabled children</t>
  </si>
  <si>
    <t>3.4.1 Direct payments</t>
  </si>
  <si>
    <t>FAMILY SUPPORT SERVICES</t>
  </si>
  <si>
    <t>3.3.4 Total Safeguarding Children and Young People's Services</t>
  </si>
  <si>
    <t>3.3.3 Local Safeguarding Children Board</t>
  </si>
  <si>
    <t>3.3.2 Commissioning and Children's Services Strategy</t>
  </si>
  <si>
    <t>3.3.1 Social work (including LA functions in relation to child protection)</t>
  </si>
  <si>
    <t>SAFEGUARDING CHILDREN AND YOUNG PEOPLE'S SERVICES</t>
  </si>
  <si>
    <t>3.2.1 Other children and families services</t>
  </si>
  <si>
    <t>OTHER CHILDREN AND FAMILY SERVICES</t>
  </si>
  <si>
    <t>3.1.11 Total Children Looked After</t>
  </si>
  <si>
    <t>3.1.10 Asylum seeker services - children</t>
  </si>
  <si>
    <t>3.1.9 Leaving care support services</t>
  </si>
  <si>
    <t>3.1.8 Education of looked after children</t>
  </si>
  <si>
    <t>3.1.7 Children placed with family and friends</t>
  </si>
  <si>
    <t>3.1.6 Short breaks (respite) for looked after disabled children</t>
  </si>
  <si>
    <t>3.1.5 Other children looked after services</t>
  </si>
  <si>
    <t>3.1.4 Special guardianship support</t>
  </si>
  <si>
    <t>3.1.3 Adoption services</t>
  </si>
  <si>
    <t>3.1.2b Fostering services (fees and allowances for LA foster carers)</t>
  </si>
  <si>
    <t>3.1.2a Fostering services (excluding fees and allowances for LA foster carers)</t>
  </si>
  <si>
    <t>3.1.1 Residential care</t>
  </si>
  <si>
    <t>CHILDREN LOOKED AFTER</t>
  </si>
  <si>
    <t>3.0.5 Total Sure Start children's centres and other spend on children under 5</t>
  </si>
  <si>
    <t>3.0.4 Other spend on children under 5</t>
  </si>
  <si>
    <t>3.0.3 Spend on local authority management costs relating to Sure Start Children's Centres</t>
  </si>
  <si>
    <t>3.0.2 Spend for local authority provided or commissioned area wide services delivered through Sure Start Children's Centres</t>
  </si>
  <si>
    <t>3.0.1 Spend on individual Sure Start Children's Centres</t>
  </si>
  <si>
    <t>SURE START CHILDREN'S CENTRES AND OTHER SPEND ON CHILDREN UNDER 5</t>
  </si>
  <si>
    <t>(q)</t>
  </si>
  <si>
    <t>(o)</t>
  </si>
  <si>
    <t>(n)</t>
  </si>
  <si>
    <t>(m)</t>
  </si>
  <si>
    <t>(l)</t>
  </si>
  <si>
    <t>(k)</t>
  </si>
  <si>
    <t>(d)</t>
  </si>
  <si>
    <t>(c)</t>
  </si>
  <si>
    <t>(b)</t>
  </si>
  <si>
    <t>(a)</t>
  </si>
  <si>
    <t>LEA NET
Revenue
Expenditure</t>
  </si>
  <si>
    <t>Govt. Grants
Outside AEF</t>
  </si>
  <si>
    <t xml:space="preserve">Govt. Grants
Inside AEF </t>
  </si>
  <si>
    <t>NET Current
Expenditure</t>
  </si>
  <si>
    <t>INCOME</t>
  </si>
  <si>
    <t>TOTAL
EXPENDITURE</t>
  </si>
  <si>
    <t>VOLUNTARY</t>
  </si>
  <si>
    <t>OTHER
PUBLIC</t>
  </si>
  <si>
    <t>PRIVATE</t>
  </si>
  <si>
    <t>OWN
PROVISION</t>
  </si>
  <si>
    <t>PROVISION BY OTHERS</t>
  </si>
  <si>
    <t>CHILDREN'S AND YOUNG PEOPLE'S SERVICES</t>
  </si>
  <si>
    <t>Table A1 - CHILDREN'S AND YOUNG PEOPLE'S SERVICES</t>
  </si>
  <si>
    <t>Year 2018-19</t>
  </si>
  <si>
    <t>LA Name: Brent</t>
  </si>
  <si>
    <t>DEPARTMENT FOR EDUCATION DATA COLLECTION</t>
  </si>
  <si>
    <t>A</t>
  </si>
  <si>
    <t>B</t>
  </si>
  <si>
    <t>C</t>
  </si>
  <si>
    <t>D</t>
  </si>
  <si>
    <t>E</t>
  </si>
  <si>
    <t>F</t>
  </si>
  <si>
    <t>G</t>
  </si>
  <si>
    <t>1.8.1 TOTAL SCHOOLS EXPENDITURE (after academy recoupment) (A + B + C + D + E + F + G)</t>
  </si>
  <si>
    <t>DfE Data Return Authorisation on 04/11/2019</t>
  </si>
  <si>
    <t>TABLE A: LA Level Information</t>
  </si>
  <si>
    <t>Net
(OUTTURN Totals from 2018-19)
After Recoupment</t>
  </si>
  <si>
    <t>Net
(BUDGET Totals from 2018-19)
Before Recoupment</t>
  </si>
  <si>
    <t>Net
(OUTTURN Totals from 2017-18)
After Recoupment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</si>
</sst>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\(#,##0.00\)"/>
  </numFmts>
  <fonts count="6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8">
    <xf numFmtId="0" fontId="0" fillId="0" borderId="0" xfId="0" applyFont="1" applyFill="1" applyBorder="1"/>
    <xf numFmtId="0" fontId="2" fillId="0" borderId="0" xfId="0" applyFont="1" applyFill="1" applyBorder="1"/>
    <xf numFmtId="0" fontId="4" fillId="2" borderId="1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center" vertical="top" wrapText="1" readingOrder="1"/>
    </xf>
    <xf numFmtId="164" fontId="4" fillId="2" borderId="1" xfId="0" applyNumberFormat="1" applyFont="1" applyFill="1" applyBorder="1" applyAlignment="1">
      <alignment horizontal="center" vertical="top" wrapText="1" readingOrder="1"/>
    </xf>
    <xf numFmtId="164" fontId="2" fillId="0" borderId="0" xfId="0" applyNumberFormat="1" applyFont="1" applyFill="1" applyBorder="1"/>
    <xf numFmtId="0" fontId="3" fillId="0" borderId="0" xfId="0" applyFont="1" applyFill="1" applyBorder="1"/>
    <xf numFmtId="0" fontId="1" fillId="0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wrapText="1" readingOrder="1"/>
    </xf>
    <xf numFmtId="0" fontId="0" fillId="0" borderId="1" xfId="0" applyNumberFormat="1" applyFont="1" applyFill="1" applyBorder="1" applyAlignment="1">
      <alignment vertical="top" wrapText="1" readingOrder="1"/>
    </xf>
    <xf numFmtId="164" fontId="0" fillId="0" borderId="1" xfId="0" applyNumberFormat="1" applyFont="1" applyFill="1" applyBorder="1" applyAlignment="1">
      <alignment horizontal="right" vertical="top" wrapText="1" readingOrder="1"/>
    </xf>
    <xf numFmtId="0" fontId="4" fillId="2" borderId="6" xfId="0" applyNumberFormat="1" applyFont="1" applyFill="1" applyBorder="1" applyAlignment="1">
      <alignment vertical="top" wrapText="1" readingOrder="1"/>
    </xf>
    <xf numFmtId="0" fontId="4" fillId="2" borderId="4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vertical="top" wrapText="1" readingOrder="1"/>
    </xf>
    <xf numFmtId="164" fontId="0" fillId="0" borderId="4" xfId="0" applyNumberFormat="1" applyFont="1" applyFill="1" applyBorder="1" applyAlignment="1">
      <alignment horizontal="right" vertical="top" wrapText="1" readingOrder="1"/>
    </xf>
    <xf numFmtId="164" fontId="0" fillId="0" borderId="6" xfId="0" applyNumberFormat="1" applyFont="1" applyFill="1" applyBorder="1" applyAlignment="1">
      <alignment horizontal="right" vertical="top" wrapText="1" readingOrder="1"/>
    </xf>
    <xf numFmtId="164" fontId="1" fillId="0" borderId="5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0" fillId="0" borderId="1" xfId="0" applyNumberFormat="1" applyFont="1" applyFill="1" applyBorder="1" applyAlignment="1">
      <alignment horizontal="right" wrapText="1" readingOrder="1"/>
    </xf>
    <xf numFmtId="164" fontId="0" fillId="0" borderId="4" xfId="0" applyNumberFormat="1" applyFont="1" applyFill="1" applyBorder="1" applyAlignment="1">
      <alignment horizontal="right" wrapText="1" readingOrder="1"/>
    </xf>
    <xf numFmtId="0" fontId="0" fillId="0" borderId="1" xfId="0" applyNumberFormat="1" applyFont="1" applyFill="1" applyBorder="1" applyAlignment="1">
      <alignment vertical="top" readingOrder="1"/>
    </xf>
    <xf numFmtId="0" fontId="1" fillId="0" borderId="1" xfId="0" applyNumberFormat="1" applyFont="1" applyFill="1" applyBorder="1" applyAlignment="1">
      <alignment readingOrder="1"/>
    </xf>
    <xf numFmtId="0" fontId="1" fillId="0" borderId="1" xfId="0" applyNumberFormat="1" applyFont="1" applyFill="1" applyBorder="1" applyAlignment="1">
      <alignment vertical="top" readingOrder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164" fontId="0" fillId="0" borderId="1" xfId="0" quotePrefix="1" applyNumberFormat="1" applyFont="1" applyFill="1" applyBorder="1" applyAlignment="1">
      <alignment horizontal="right" vertical="top" wrapText="1" readingOrder="1"/>
    </xf>
    <xf numFmtId="164" fontId="0" fillId="0" borderId="6" xfId="0" quotePrefix="1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Fill="1" applyBorder="1" applyAlignment="1">
      <alignment horizontal="left" vertical="top" readingOrder="1"/>
    </xf>
    <xf numFmtId="0" fontId="1" fillId="0" borderId="0" xfId="0" applyNumberFormat="1" applyFont="1" applyFill="1" applyBorder="1" applyAlignment="1">
      <alignment horizontal="left" vertical="top" readingOrder="1"/>
    </xf>
    <xf numFmtId="16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vertical="top" readingOrder="1"/>
    </xf>
    <xf numFmtId="0" fontId="2" fillId="0" borderId="0" xfId="0" applyFont="1" applyFill="1" applyBorder="1" applyAlignment="1">
      <alignment horizontal="left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2" borderId="3" xfId="0" applyNumberFormat="1" applyFont="1" applyFill="1" applyBorder="1" applyAlignment="1">
      <alignment horizontal="center" vertical="top" wrapText="1" readingOrder="1"/>
    </xf>
    <xf numFmtId="0" fontId="4" fillId="2" borderId="2" xfId="0" applyNumberFormat="1" applyFont="1" applyFill="1" applyBorder="1" applyAlignment="1">
      <alignment horizontal="center" vertical="top" wrapText="1" readingOrder="1"/>
    </xf>
    <xf numFmtId="0" fontId="4" fillId="2" borderId="6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4682B4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107"/>
  <sheetViews>
    <sheetView showGridLines="0" showZeros="0" tabSelected="1" zoomScaleNormal="100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B6" sqref="B6"/>
    </sheetView>
  </sheetViews>
  <sheetFormatPr defaultColWidth="15.7109375" defaultRowHeight="15" customHeight="1" x14ac:dyDescent="0.25"/>
  <cols>
    <col min="1" max="1" width="75.7109375" style="23" customWidth="1"/>
    <col min="2" max="12" width="14" style="5" customWidth="1"/>
    <col min="13" max="16384" width="15.7109375" style="1"/>
  </cols>
  <sheetData>
    <row r="1" spans="1:12" s="30" customFormat="1" ht="15" customHeight="1" x14ac:dyDescent="0.25">
      <c r="A1" s="28" t="s">
        <v>175</v>
      </c>
      <c r="B1" s="27" t="s">
        <v>174</v>
      </c>
      <c r="C1" s="29"/>
      <c r="D1" s="27" t="s">
        <v>1</v>
      </c>
      <c r="F1" s="27" t="s">
        <v>0</v>
      </c>
      <c r="G1" s="27" t="s">
        <v>0</v>
      </c>
      <c r="H1" s="27" t="s">
        <v>0</v>
      </c>
      <c r="I1" s="27" t="s">
        <v>0</v>
      </c>
      <c r="J1" s="27" t="s">
        <v>0</v>
      </c>
      <c r="K1" s="27" t="s">
        <v>0</v>
      </c>
    </row>
    <row r="2" spans="1:12" s="30" customFormat="1" ht="15" customHeight="1" x14ac:dyDescent="0.25">
      <c r="A2" s="28" t="s">
        <v>173</v>
      </c>
      <c r="B2" s="27"/>
      <c r="C2" s="29"/>
      <c r="D2" s="29"/>
      <c r="E2" s="27"/>
      <c r="F2" s="29"/>
      <c r="G2" s="29"/>
      <c r="H2" s="27" t="s">
        <v>0</v>
      </c>
      <c r="I2" s="27" t="s">
        <v>0</v>
      </c>
      <c r="J2" s="27" t="s">
        <v>0</v>
      </c>
      <c r="K2" s="27" t="s">
        <v>0</v>
      </c>
    </row>
    <row r="3" spans="1:12" s="30" customFormat="1" ht="15" customHeight="1" x14ac:dyDescent="0.25">
      <c r="A3" s="28" t="s">
        <v>185</v>
      </c>
      <c r="B3" s="27"/>
      <c r="C3" s="29"/>
      <c r="D3" s="29"/>
      <c r="E3" s="27"/>
      <c r="F3" s="27"/>
      <c r="G3" s="27"/>
      <c r="H3" s="27" t="s">
        <v>0</v>
      </c>
      <c r="I3" s="27" t="s">
        <v>0</v>
      </c>
      <c r="J3" s="27" t="s">
        <v>0</v>
      </c>
      <c r="K3" s="27" t="s">
        <v>0</v>
      </c>
    </row>
    <row r="4" spans="1:12" s="32" customFormat="1" ht="15" customHeight="1" x14ac:dyDescent="0.25">
      <c r="A4" s="31" t="s">
        <v>184</v>
      </c>
      <c r="B4" s="27" t="s">
        <v>0</v>
      </c>
      <c r="C4" s="27" t="s">
        <v>0</v>
      </c>
      <c r="D4" s="27" t="s">
        <v>0</v>
      </c>
      <c r="E4" s="27" t="s">
        <v>0</v>
      </c>
      <c r="F4" s="27" t="s">
        <v>0</v>
      </c>
      <c r="G4" s="27" t="s">
        <v>0</v>
      </c>
      <c r="H4" s="27" t="s">
        <v>0</v>
      </c>
      <c r="I4" s="27" t="s">
        <v>0</v>
      </c>
      <c r="J4" s="27" t="s">
        <v>0</v>
      </c>
      <c r="K4" s="27" t="s">
        <v>0</v>
      </c>
    </row>
    <row r="5" spans="1:12" s="24" customFormat="1" ht="90" x14ac:dyDescent="0.25">
      <c r="A5" s="2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186</v>
      </c>
      <c r="K5" s="4" t="s">
        <v>187</v>
      </c>
      <c r="L5" s="4" t="s">
        <v>188</v>
      </c>
    </row>
    <row r="6" spans="1:12" ht="15" customHeight="1" x14ac:dyDescent="0.25">
      <c r="A6" s="21" t="s">
        <v>11</v>
      </c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</row>
    <row r="7" spans="1:12" ht="15" customHeight="1" x14ac:dyDescent="0.25">
      <c r="A7" s="20" t="s">
        <v>12</v>
      </c>
      <c r="B7" s="10">
        <v>22755052.219999999</v>
      </c>
      <c r="C7" s="10">
        <v>108025273.33</v>
      </c>
      <c r="D7" s="10">
        <v>15598918.199999999</v>
      </c>
      <c r="E7" s="10"/>
      <c r="F7" s="10"/>
      <c r="G7" s="10"/>
      <c r="H7" s="10">
        <v>146379243.75</v>
      </c>
      <c r="I7" s="10"/>
      <c r="J7" s="10">
        <v>146379243.75</v>
      </c>
      <c r="K7" s="10">
        <v>251932833</v>
      </c>
      <c r="L7" s="10">
        <v>152287129</v>
      </c>
    </row>
    <row r="8" spans="1:12" ht="15" customHeight="1" x14ac:dyDescent="0.25">
      <c r="A8" s="20" t="s">
        <v>13</v>
      </c>
      <c r="B8" s="26" t="s">
        <v>0</v>
      </c>
      <c r="C8" s="10">
        <v>567666.67000000004</v>
      </c>
      <c r="D8" s="10">
        <v>0</v>
      </c>
      <c r="E8" s="10">
        <v>3625833.33</v>
      </c>
      <c r="F8" s="10">
        <v>820000</v>
      </c>
      <c r="G8" s="10"/>
      <c r="H8" s="10">
        <v>5013500</v>
      </c>
      <c r="I8" s="10"/>
      <c r="J8" s="10">
        <v>5013500</v>
      </c>
      <c r="K8" s="10">
        <v>11123282</v>
      </c>
      <c r="L8" s="10"/>
    </row>
    <row r="9" spans="1:12" s="6" customFormat="1" ht="15" customHeight="1" x14ac:dyDescent="0.25">
      <c r="A9" s="22" t="s">
        <v>176</v>
      </c>
      <c r="B9" s="16">
        <f>SUM(B6:B8)</f>
        <v>22755052.219999999</v>
      </c>
      <c r="C9" s="16">
        <f t="shared" ref="C9:L9" si="0">SUM(C6:C8)</f>
        <v>108592940</v>
      </c>
      <c r="D9" s="16">
        <f t="shared" si="0"/>
        <v>15598918.199999999</v>
      </c>
      <c r="E9" s="16">
        <f t="shared" si="0"/>
        <v>3625833.33</v>
      </c>
      <c r="F9" s="16">
        <f t="shared" si="0"/>
        <v>820000</v>
      </c>
      <c r="G9" s="16">
        <f t="shared" si="0"/>
        <v>0</v>
      </c>
      <c r="H9" s="16">
        <f t="shared" si="0"/>
        <v>151392743.75</v>
      </c>
      <c r="I9" s="16">
        <f t="shared" si="0"/>
        <v>0</v>
      </c>
      <c r="J9" s="16">
        <f t="shared" si="0"/>
        <v>151392743.75</v>
      </c>
      <c r="K9" s="16">
        <f t="shared" si="0"/>
        <v>263056115</v>
      </c>
      <c r="L9" s="16">
        <f t="shared" si="0"/>
        <v>152287129</v>
      </c>
    </row>
    <row r="10" spans="1:12" ht="15" customHeight="1" x14ac:dyDescent="0.25">
      <c r="A10" s="21" t="s">
        <v>14</v>
      </c>
      <c r="B10" s="14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10" t="s">
        <v>0</v>
      </c>
    </row>
    <row r="11" spans="1:12" ht="15" customHeight="1" x14ac:dyDescent="0.25">
      <c r="A11" s="20" t="s">
        <v>15</v>
      </c>
      <c r="B11" s="10"/>
      <c r="C11" s="10">
        <v>157758.92000000001</v>
      </c>
      <c r="D11" s="10">
        <v>19613.080000000002</v>
      </c>
      <c r="E11" s="10"/>
      <c r="F11" s="10"/>
      <c r="G11" s="10"/>
      <c r="H11" s="10">
        <v>177372</v>
      </c>
      <c r="I11" s="10">
        <v>6070.02</v>
      </c>
      <c r="J11" s="10">
        <v>171301.98</v>
      </c>
      <c r="K11" s="10">
        <v>200000</v>
      </c>
      <c r="L11" s="10">
        <v>122994</v>
      </c>
    </row>
    <row r="12" spans="1:12" ht="15" customHeight="1" x14ac:dyDescent="0.25">
      <c r="A12" s="20" t="s">
        <v>16</v>
      </c>
      <c r="B12" s="10"/>
      <c r="C12" s="10">
        <v>0</v>
      </c>
      <c r="D12" s="10">
        <v>0</v>
      </c>
      <c r="E12" s="10"/>
      <c r="F12" s="10"/>
      <c r="G12" s="10"/>
      <c r="H12" s="10">
        <v>0</v>
      </c>
      <c r="I12" s="10">
        <v>0</v>
      </c>
      <c r="J12" s="10">
        <v>0</v>
      </c>
      <c r="K12" s="10">
        <v>0</v>
      </c>
      <c r="L12" s="10">
        <v>0</v>
      </c>
    </row>
    <row r="13" spans="1:12" ht="15" customHeight="1" x14ac:dyDescent="0.25">
      <c r="A13" s="20" t="s">
        <v>17</v>
      </c>
      <c r="B13" s="10"/>
      <c r="C13" s="10">
        <v>0</v>
      </c>
      <c r="D13" s="10">
        <v>0</v>
      </c>
      <c r="E13" s="10"/>
      <c r="F13" s="10"/>
      <c r="G13" s="10"/>
      <c r="H13" s="10">
        <v>0</v>
      </c>
      <c r="I13" s="10">
        <v>0</v>
      </c>
      <c r="J13" s="10">
        <v>0</v>
      </c>
      <c r="K13" s="10">
        <v>0</v>
      </c>
      <c r="L13" s="10">
        <v>0</v>
      </c>
    </row>
    <row r="14" spans="1:12" ht="15" customHeight="1" x14ac:dyDescent="0.25">
      <c r="A14" s="20" t="s">
        <v>18</v>
      </c>
      <c r="B14" s="10"/>
      <c r="C14" s="10">
        <v>24681.51</v>
      </c>
      <c r="D14" s="10">
        <v>3068.48</v>
      </c>
      <c r="E14" s="10"/>
      <c r="F14" s="10"/>
      <c r="G14" s="10"/>
      <c r="H14" s="10">
        <v>27749.99</v>
      </c>
      <c r="I14" s="10">
        <v>0</v>
      </c>
      <c r="J14" s="10">
        <v>27749.99</v>
      </c>
      <c r="K14" s="10">
        <v>27750</v>
      </c>
      <c r="L14" s="10">
        <v>27750</v>
      </c>
    </row>
    <row r="15" spans="1:12" ht="15" customHeight="1" x14ac:dyDescent="0.25">
      <c r="A15" s="20" t="s">
        <v>19</v>
      </c>
      <c r="B15" s="10"/>
      <c r="C15" s="10">
        <v>0</v>
      </c>
      <c r="D15" s="10">
        <v>0</v>
      </c>
      <c r="E15" s="10"/>
      <c r="F15" s="10"/>
      <c r="G15" s="10"/>
      <c r="H15" s="10">
        <v>0</v>
      </c>
      <c r="I15" s="10">
        <v>0</v>
      </c>
      <c r="J15" s="10">
        <v>0</v>
      </c>
      <c r="K15" s="10">
        <v>0</v>
      </c>
      <c r="L15" s="10">
        <v>0</v>
      </c>
    </row>
    <row r="16" spans="1:12" ht="15" customHeight="1" x14ac:dyDescent="0.25">
      <c r="A16" s="20" t="s">
        <v>20</v>
      </c>
      <c r="B16" s="10"/>
      <c r="C16" s="10">
        <v>0</v>
      </c>
      <c r="D16" s="10">
        <v>0</v>
      </c>
      <c r="E16" s="10"/>
      <c r="F16" s="10"/>
      <c r="G16" s="10"/>
      <c r="H16" s="10">
        <v>0</v>
      </c>
      <c r="I16" s="10">
        <v>0</v>
      </c>
      <c r="J16" s="10">
        <v>0</v>
      </c>
      <c r="K16" s="10">
        <v>0</v>
      </c>
      <c r="L16" s="10">
        <v>0</v>
      </c>
    </row>
    <row r="17" spans="1:12" ht="15" customHeight="1" x14ac:dyDescent="0.25">
      <c r="A17" s="20" t="s">
        <v>21</v>
      </c>
      <c r="B17" s="10"/>
      <c r="C17" s="10">
        <v>93408.86</v>
      </c>
      <c r="D17" s="10">
        <v>11612.87</v>
      </c>
      <c r="E17" s="10"/>
      <c r="F17" s="10"/>
      <c r="G17" s="10"/>
      <c r="H17" s="10">
        <v>105021.73</v>
      </c>
      <c r="I17" s="10">
        <v>93984.33</v>
      </c>
      <c r="J17" s="10">
        <v>11037.4</v>
      </c>
      <c r="K17" s="10">
        <v>0</v>
      </c>
      <c r="L17" s="10">
        <v>208503</v>
      </c>
    </row>
    <row r="18" spans="1:12" ht="15" customHeight="1" x14ac:dyDescent="0.25">
      <c r="A18" s="20" t="s">
        <v>22</v>
      </c>
      <c r="B18" s="10"/>
      <c r="C18" s="10">
        <v>262388.96000000002</v>
      </c>
      <c r="D18" s="10">
        <v>32621</v>
      </c>
      <c r="E18" s="10"/>
      <c r="F18" s="10"/>
      <c r="G18" s="10"/>
      <c r="H18" s="10">
        <v>295009.96000000002</v>
      </c>
      <c r="I18" s="10">
        <v>21057.25</v>
      </c>
      <c r="J18" s="10">
        <v>273952.71000000002</v>
      </c>
      <c r="K18" s="10">
        <v>291800</v>
      </c>
      <c r="L18" s="10">
        <v>306634</v>
      </c>
    </row>
    <row r="19" spans="1:12" ht="15" customHeight="1" x14ac:dyDescent="0.25">
      <c r="A19" s="20" t="s">
        <v>23</v>
      </c>
      <c r="B19" s="10"/>
      <c r="C19" s="10">
        <v>101821.93</v>
      </c>
      <c r="D19" s="10">
        <v>12658.81</v>
      </c>
      <c r="E19" s="10"/>
      <c r="F19" s="10"/>
      <c r="G19" s="10"/>
      <c r="H19" s="10">
        <v>114480.74</v>
      </c>
      <c r="I19" s="10">
        <v>44326.05</v>
      </c>
      <c r="J19" s="10">
        <v>70154.69</v>
      </c>
      <c r="K19" s="10">
        <v>0</v>
      </c>
      <c r="L19" s="10">
        <v>0</v>
      </c>
    </row>
    <row r="20" spans="1:12" ht="15" customHeight="1" x14ac:dyDescent="0.25">
      <c r="A20" s="20" t="s">
        <v>24</v>
      </c>
      <c r="B20" s="10"/>
      <c r="C20" s="10">
        <v>0</v>
      </c>
      <c r="D20" s="10">
        <v>0</v>
      </c>
      <c r="E20" s="10"/>
      <c r="F20" s="10"/>
      <c r="G20" s="10"/>
      <c r="H20" s="10">
        <v>0</v>
      </c>
      <c r="I20" s="10">
        <v>0</v>
      </c>
      <c r="J20" s="10">
        <v>0</v>
      </c>
      <c r="K20" s="10">
        <v>0</v>
      </c>
      <c r="L20" s="10">
        <v>0</v>
      </c>
    </row>
    <row r="21" spans="1:12" s="6" customFormat="1" ht="15" customHeight="1" x14ac:dyDescent="0.25">
      <c r="A21" s="22" t="s">
        <v>177</v>
      </c>
      <c r="B21" s="16">
        <f>SUM(B10:B20)</f>
        <v>0</v>
      </c>
      <c r="C21" s="16">
        <f t="shared" ref="C21:L21" si="1">SUM(C10:C20)</f>
        <v>640060.17999999993</v>
      </c>
      <c r="D21" s="16">
        <f t="shared" si="1"/>
        <v>79574.239999999991</v>
      </c>
      <c r="E21" s="16">
        <f t="shared" si="1"/>
        <v>0</v>
      </c>
      <c r="F21" s="16">
        <f t="shared" si="1"/>
        <v>0</v>
      </c>
      <c r="G21" s="16">
        <f t="shared" si="1"/>
        <v>0</v>
      </c>
      <c r="H21" s="16">
        <f t="shared" si="1"/>
        <v>719634.41999999993</v>
      </c>
      <c r="I21" s="16">
        <f t="shared" si="1"/>
        <v>165437.65000000002</v>
      </c>
      <c r="J21" s="16">
        <f t="shared" si="1"/>
        <v>554196.77</v>
      </c>
      <c r="K21" s="16">
        <f t="shared" si="1"/>
        <v>519550</v>
      </c>
      <c r="L21" s="16">
        <f t="shared" si="1"/>
        <v>665881</v>
      </c>
    </row>
    <row r="22" spans="1:12" ht="15" customHeight="1" x14ac:dyDescent="0.25">
      <c r="A22" s="21" t="s">
        <v>25</v>
      </c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</row>
    <row r="23" spans="1:12" ht="15" customHeight="1" x14ac:dyDescent="0.25">
      <c r="A23" s="20" t="s">
        <v>26</v>
      </c>
      <c r="B23" s="10">
        <v>132230.01</v>
      </c>
      <c r="C23" s="10">
        <v>7575244.2699999996</v>
      </c>
      <c r="D23" s="10">
        <v>902142.26</v>
      </c>
      <c r="E23" s="10">
        <v>6522894.0499999998</v>
      </c>
      <c r="F23" s="10">
        <v>2229306.44</v>
      </c>
      <c r="G23" s="10"/>
      <c r="H23" s="10">
        <v>17361817.030000001</v>
      </c>
      <c r="I23" s="10">
        <v>2215926.56</v>
      </c>
      <c r="J23" s="10">
        <v>15145890.470000001</v>
      </c>
      <c r="K23" s="10">
        <v>27158721</v>
      </c>
      <c r="L23" s="10">
        <v>16949515</v>
      </c>
    </row>
    <row r="24" spans="1:12" ht="15" customHeight="1" x14ac:dyDescent="0.25">
      <c r="A24" s="20" t="s">
        <v>27</v>
      </c>
      <c r="B24" s="10">
        <v>177866.97</v>
      </c>
      <c r="C24" s="10">
        <v>10285860.060000001</v>
      </c>
      <c r="D24" s="10">
        <v>1278769.95</v>
      </c>
      <c r="E24" s="10">
        <v>193313.32</v>
      </c>
      <c r="F24" s="10">
        <v>30892.68</v>
      </c>
      <c r="G24" s="10">
        <v>0</v>
      </c>
      <c r="H24" s="10">
        <v>11966702.98</v>
      </c>
      <c r="I24" s="10">
        <v>23233.5</v>
      </c>
      <c r="J24" s="10">
        <v>11943469.48</v>
      </c>
      <c r="K24" s="10">
        <v>4700411</v>
      </c>
      <c r="L24" s="10">
        <v>9587968</v>
      </c>
    </row>
    <row r="25" spans="1:12" ht="15" customHeight="1" x14ac:dyDescent="0.25">
      <c r="A25" s="20" t="s">
        <v>28</v>
      </c>
      <c r="B25" s="10">
        <v>159519.19</v>
      </c>
      <c r="C25" s="10">
        <v>9224826.9399999995</v>
      </c>
      <c r="D25" s="10">
        <v>1146859.03</v>
      </c>
      <c r="E25" s="10">
        <v>173372.17</v>
      </c>
      <c r="F25" s="10">
        <v>27705.96</v>
      </c>
      <c r="G25" s="10">
        <v>0</v>
      </c>
      <c r="H25" s="10">
        <v>10732283.289999999</v>
      </c>
      <c r="I25" s="10">
        <v>175703.77</v>
      </c>
      <c r="J25" s="10">
        <v>10556579.52</v>
      </c>
      <c r="K25" s="10">
        <v>8000000</v>
      </c>
      <c r="L25" s="10">
        <v>8489072</v>
      </c>
    </row>
    <row r="26" spans="1:12" ht="15" customHeight="1" x14ac:dyDescent="0.25">
      <c r="A26" s="20" t="s">
        <v>29</v>
      </c>
      <c r="B26" s="10">
        <v>0</v>
      </c>
      <c r="C26" s="10">
        <v>71478.070000000007</v>
      </c>
      <c r="D26" s="10">
        <v>48521.93</v>
      </c>
      <c r="E26" s="10"/>
      <c r="F26" s="10"/>
      <c r="G26" s="10"/>
      <c r="H26" s="10">
        <v>120000</v>
      </c>
      <c r="I26" s="10">
        <v>0</v>
      </c>
      <c r="J26" s="10">
        <v>120000</v>
      </c>
      <c r="K26" s="10">
        <v>0</v>
      </c>
      <c r="L26" s="10">
        <v>0</v>
      </c>
    </row>
    <row r="27" spans="1:12" ht="15" customHeight="1" x14ac:dyDescent="0.25">
      <c r="A27" s="20" t="s">
        <v>30</v>
      </c>
      <c r="B27" s="10">
        <v>53137.57</v>
      </c>
      <c r="C27" s="10">
        <v>3072889.82</v>
      </c>
      <c r="D27" s="10">
        <v>382031.17</v>
      </c>
      <c r="E27" s="10">
        <v>57752.15</v>
      </c>
      <c r="F27" s="10">
        <v>9229.16</v>
      </c>
      <c r="G27" s="10">
        <v>0</v>
      </c>
      <c r="H27" s="10">
        <v>3575039.87</v>
      </c>
      <c r="I27" s="10">
        <v>506903.85</v>
      </c>
      <c r="J27" s="10">
        <v>3068136.02</v>
      </c>
      <c r="K27" s="10">
        <v>3051022</v>
      </c>
      <c r="L27" s="10">
        <v>2936748</v>
      </c>
    </row>
    <row r="28" spans="1:12" ht="15" customHeight="1" x14ac:dyDescent="0.25">
      <c r="A28" s="20" t="s">
        <v>31</v>
      </c>
      <c r="B28" s="10"/>
      <c r="C28" s="10"/>
      <c r="D28" s="10"/>
      <c r="E28" s="10">
        <v>0</v>
      </c>
      <c r="F28" s="10">
        <v>0</v>
      </c>
      <c r="G28" s="10"/>
      <c r="H28" s="10">
        <v>0</v>
      </c>
      <c r="I28" s="10">
        <v>0</v>
      </c>
      <c r="J28" s="10">
        <v>0</v>
      </c>
      <c r="K28" s="10">
        <v>0</v>
      </c>
      <c r="L28" s="10">
        <v>0</v>
      </c>
    </row>
    <row r="29" spans="1:12" ht="15" customHeight="1" x14ac:dyDescent="0.25">
      <c r="A29" s="20" t="s">
        <v>32</v>
      </c>
      <c r="B29" s="10">
        <v>7571.32</v>
      </c>
      <c r="C29" s="10">
        <v>437841.57</v>
      </c>
      <c r="D29" s="10">
        <v>54433.81</v>
      </c>
      <c r="E29" s="10">
        <v>8228.83</v>
      </c>
      <c r="F29" s="10">
        <v>1315.01</v>
      </c>
      <c r="G29" s="10">
        <v>0</v>
      </c>
      <c r="H29" s="10">
        <v>509390.54</v>
      </c>
      <c r="I29" s="10">
        <v>543.33000000000004</v>
      </c>
      <c r="J29" s="10">
        <v>508847.21</v>
      </c>
      <c r="K29" s="10">
        <v>753091</v>
      </c>
      <c r="L29" s="10">
        <v>1909688</v>
      </c>
    </row>
    <row r="30" spans="1:12" ht="15" customHeight="1" x14ac:dyDescent="0.25">
      <c r="A30" s="20" t="s">
        <v>33</v>
      </c>
      <c r="B30" s="10">
        <v>44261.98</v>
      </c>
      <c r="C30" s="10">
        <v>2559624.25</v>
      </c>
      <c r="D30" s="10">
        <v>318220.40000000002</v>
      </c>
      <c r="E30" s="10">
        <v>48105.79</v>
      </c>
      <c r="F30" s="10">
        <v>7687.6</v>
      </c>
      <c r="G30" s="10">
        <v>0</v>
      </c>
      <c r="H30" s="10">
        <v>2977900.02</v>
      </c>
      <c r="I30" s="10">
        <v>440506.68</v>
      </c>
      <c r="J30" s="10">
        <v>2537393.34</v>
      </c>
      <c r="K30" s="10">
        <v>1888453</v>
      </c>
      <c r="L30" s="10">
        <v>1176306</v>
      </c>
    </row>
    <row r="31" spans="1:12" ht="15" customHeight="1" x14ac:dyDescent="0.25">
      <c r="A31" s="20" t="s">
        <v>34</v>
      </c>
      <c r="B31" s="10"/>
      <c r="C31" s="10"/>
      <c r="D31" s="10"/>
      <c r="E31" s="10">
        <v>0</v>
      </c>
      <c r="F31" s="10">
        <v>0</v>
      </c>
      <c r="G31" s="10"/>
      <c r="H31" s="10">
        <v>0</v>
      </c>
      <c r="I31" s="10">
        <v>0</v>
      </c>
      <c r="J31" s="10">
        <v>0</v>
      </c>
      <c r="K31" s="10">
        <v>0</v>
      </c>
      <c r="L31" s="10">
        <v>0</v>
      </c>
    </row>
    <row r="32" spans="1:12" ht="15" customHeight="1" x14ac:dyDescent="0.25">
      <c r="A32" s="20" t="s">
        <v>35</v>
      </c>
      <c r="B32" s="10"/>
      <c r="C32" s="10"/>
      <c r="D32" s="10"/>
      <c r="E32" s="10">
        <v>728569.48</v>
      </c>
      <c r="F32" s="10">
        <v>0</v>
      </c>
      <c r="G32" s="10">
        <v>0</v>
      </c>
      <c r="H32" s="10">
        <v>728569.48</v>
      </c>
      <c r="I32" s="10">
        <v>0</v>
      </c>
      <c r="J32" s="10">
        <v>728569.48</v>
      </c>
      <c r="K32" s="10">
        <v>944000</v>
      </c>
      <c r="L32" s="10">
        <v>728569</v>
      </c>
    </row>
    <row r="33" spans="1:12" ht="15" customHeight="1" x14ac:dyDescent="0.25">
      <c r="A33" s="20" t="s">
        <v>36</v>
      </c>
      <c r="B33" s="10">
        <v>0</v>
      </c>
      <c r="C33" s="10">
        <v>0</v>
      </c>
      <c r="D33" s="10">
        <v>0</v>
      </c>
      <c r="E33" s="10">
        <v>2396.21</v>
      </c>
      <c r="F33" s="10">
        <v>0</v>
      </c>
      <c r="G33" s="10">
        <v>0</v>
      </c>
      <c r="H33" s="10">
        <v>2396.21</v>
      </c>
      <c r="I33" s="10">
        <v>4208</v>
      </c>
      <c r="J33" s="10">
        <v>-1811.79</v>
      </c>
      <c r="K33" s="10">
        <v>10699</v>
      </c>
      <c r="L33" s="10">
        <v>14380</v>
      </c>
    </row>
    <row r="34" spans="1:12" ht="15" customHeight="1" x14ac:dyDescent="0.25">
      <c r="A34" s="20" t="s">
        <v>37</v>
      </c>
      <c r="B34" s="10"/>
      <c r="C34" s="10"/>
      <c r="D34" s="10"/>
      <c r="E34" s="10"/>
      <c r="F34" s="10">
        <v>0</v>
      </c>
      <c r="G34" s="10"/>
      <c r="H34" s="10">
        <v>0</v>
      </c>
      <c r="I34" s="10">
        <v>0</v>
      </c>
      <c r="J34" s="10">
        <v>0</v>
      </c>
      <c r="K34" s="10">
        <v>0</v>
      </c>
      <c r="L34" s="10">
        <v>0</v>
      </c>
    </row>
    <row r="35" spans="1:12" ht="15" customHeight="1" x14ac:dyDescent="0.25">
      <c r="A35" s="20" t="s">
        <v>38</v>
      </c>
      <c r="B35" s="10">
        <v>18517.14</v>
      </c>
      <c r="C35" s="10">
        <v>1070826.81</v>
      </c>
      <c r="D35" s="10">
        <v>133128.5</v>
      </c>
      <c r="E35" s="10">
        <v>20125.21</v>
      </c>
      <c r="F35" s="10">
        <v>3216.14</v>
      </c>
      <c r="G35" s="10">
        <v>0</v>
      </c>
      <c r="H35" s="10">
        <v>1245813.8</v>
      </c>
      <c r="I35" s="10">
        <v>167002.65</v>
      </c>
      <c r="J35" s="10">
        <v>1078811.1499999999</v>
      </c>
      <c r="K35" s="10">
        <v>511620</v>
      </c>
      <c r="L35" s="10"/>
    </row>
    <row r="36" spans="1:12" s="6" customFormat="1" ht="15" customHeight="1" x14ac:dyDescent="0.25">
      <c r="A36" s="22" t="s">
        <v>178</v>
      </c>
      <c r="B36" s="16">
        <f>SUM(B22:B35)</f>
        <v>593104.17999999993</v>
      </c>
      <c r="C36" s="16">
        <f t="shared" ref="C36:L36" si="2">SUM(C22:C35)</f>
        <v>34298591.789999999</v>
      </c>
      <c r="D36" s="16">
        <f t="shared" si="2"/>
        <v>4264107.0500000007</v>
      </c>
      <c r="E36" s="16">
        <f t="shared" si="2"/>
        <v>7754757.2100000009</v>
      </c>
      <c r="F36" s="16">
        <f t="shared" si="2"/>
        <v>2309352.9900000002</v>
      </c>
      <c r="G36" s="16">
        <f t="shared" si="2"/>
        <v>0</v>
      </c>
      <c r="H36" s="16">
        <f t="shared" si="2"/>
        <v>49219913.219999991</v>
      </c>
      <c r="I36" s="16">
        <f t="shared" si="2"/>
        <v>3534028.3400000003</v>
      </c>
      <c r="J36" s="16">
        <f t="shared" si="2"/>
        <v>45685884.880000003</v>
      </c>
      <c r="K36" s="16">
        <f t="shared" si="2"/>
        <v>47018017</v>
      </c>
      <c r="L36" s="16">
        <f t="shared" si="2"/>
        <v>41792246</v>
      </c>
    </row>
    <row r="37" spans="1:12" ht="15" customHeight="1" x14ac:dyDescent="0.25">
      <c r="A37" s="21" t="s">
        <v>39</v>
      </c>
      <c r="B37" s="10" t="s">
        <v>0</v>
      </c>
      <c r="C37" s="10" t="s">
        <v>0</v>
      </c>
      <c r="D37" s="10" t="s">
        <v>0</v>
      </c>
      <c r="E37" s="10" t="s">
        <v>0</v>
      </c>
      <c r="F37" s="10" t="s">
        <v>0</v>
      </c>
      <c r="G37" s="10" t="s">
        <v>0</v>
      </c>
      <c r="H37" s="10" t="s">
        <v>0</v>
      </c>
      <c r="I37" s="10" t="s">
        <v>0</v>
      </c>
      <c r="J37" s="10" t="s">
        <v>0</v>
      </c>
      <c r="K37" s="10" t="s">
        <v>0</v>
      </c>
      <c r="L37" s="10" t="s">
        <v>0</v>
      </c>
    </row>
    <row r="38" spans="1:12" ht="15" customHeight="1" x14ac:dyDescent="0.25">
      <c r="A38" s="20" t="s">
        <v>40</v>
      </c>
      <c r="B38" s="10">
        <v>1610745.97</v>
      </c>
      <c r="C38" s="10"/>
      <c r="D38" s="10"/>
      <c r="E38" s="10"/>
      <c r="F38" s="10"/>
      <c r="G38" s="10"/>
      <c r="H38" s="10">
        <v>1610745.97</v>
      </c>
      <c r="I38" s="10">
        <v>580783.06999999995</v>
      </c>
      <c r="J38" s="10">
        <v>1029962.9</v>
      </c>
      <c r="K38" s="10">
        <v>968000</v>
      </c>
      <c r="L38" s="10">
        <v>1198453</v>
      </c>
    </row>
    <row r="39" spans="1:12" s="6" customFormat="1" ht="15" customHeight="1" x14ac:dyDescent="0.25">
      <c r="A39" s="22" t="s">
        <v>179</v>
      </c>
      <c r="B39" s="16">
        <f>SUM(B37:B38)</f>
        <v>1610745.97</v>
      </c>
      <c r="C39" s="16">
        <f t="shared" ref="C39:L39" si="3">SUM(C37:C38)</f>
        <v>0</v>
      </c>
      <c r="D39" s="16">
        <f t="shared" si="3"/>
        <v>0</v>
      </c>
      <c r="E39" s="16">
        <f t="shared" si="3"/>
        <v>0</v>
      </c>
      <c r="F39" s="16">
        <f t="shared" si="3"/>
        <v>0</v>
      </c>
      <c r="G39" s="16">
        <f t="shared" si="3"/>
        <v>0</v>
      </c>
      <c r="H39" s="16">
        <f t="shared" si="3"/>
        <v>1610745.97</v>
      </c>
      <c r="I39" s="16">
        <f t="shared" si="3"/>
        <v>580783.06999999995</v>
      </c>
      <c r="J39" s="16">
        <f t="shared" si="3"/>
        <v>1029962.9</v>
      </c>
      <c r="K39" s="16">
        <f t="shared" si="3"/>
        <v>968000</v>
      </c>
      <c r="L39" s="16">
        <f t="shared" si="3"/>
        <v>1198453</v>
      </c>
    </row>
    <row r="40" spans="1:12" ht="15" customHeight="1" x14ac:dyDescent="0.25">
      <c r="A40" s="21" t="s">
        <v>41</v>
      </c>
      <c r="B40" s="10" t="s">
        <v>0</v>
      </c>
      <c r="C40" s="10" t="s">
        <v>0</v>
      </c>
      <c r="D40" s="10" t="s">
        <v>0</v>
      </c>
      <c r="E40" s="10" t="s">
        <v>0</v>
      </c>
      <c r="F40" s="10" t="s">
        <v>0</v>
      </c>
      <c r="G40" s="10" t="s">
        <v>0</v>
      </c>
      <c r="H40" s="10" t="s">
        <v>0</v>
      </c>
      <c r="I40" s="10" t="s">
        <v>0</v>
      </c>
      <c r="J40" s="10" t="s">
        <v>0</v>
      </c>
      <c r="K40" s="10" t="s">
        <v>0</v>
      </c>
      <c r="L40" s="10" t="s">
        <v>0</v>
      </c>
    </row>
    <row r="41" spans="1:12" ht="15" customHeight="1" x14ac:dyDescent="0.25">
      <c r="A41" s="20" t="s">
        <v>42</v>
      </c>
      <c r="B41" s="10">
        <v>21150.74</v>
      </c>
      <c r="C41" s="10">
        <v>1223125.1299999999</v>
      </c>
      <c r="D41" s="10">
        <v>152062.70000000001</v>
      </c>
      <c r="E41" s="10">
        <v>22987.51</v>
      </c>
      <c r="F41" s="10">
        <v>3673.54</v>
      </c>
      <c r="G41" s="10"/>
      <c r="H41" s="10">
        <v>1422999.62</v>
      </c>
      <c r="I41" s="10">
        <v>270802.84999999998</v>
      </c>
      <c r="J41" s="10">
        <v>1152196.77</v>
      </c>
      <c r="K41" s="10">
        <v>803573</v>
      </c>
      <c r="L41" s="10">
        <v>624883</v>
      </c>
    </row>
    <row r="42" spans="1:12" ht="15" customHeight="1" x14ac:dyDescent="0.25">
      <c r="A42" s="20" t="s">
        <v>43</v>
      </c>
      <c r="B42" s="10">
        <v>11772.3</v>
      </c>
      <c r="C42" s="10">
        <v>680779.84</v>
      </c>
      <c r="D42" s="10">
        <v>84636.65</v>
      </c>
      <c r="E42" s="10">
        <v>12794.63</v>
      </c>
      <c r="F42" s="10">
        <v>2044.66</v>
      </c>
      <c r="G42" s="10"/>
      <c r="H42" s="10">
        <v>792028.08</v>
      </c>
      <c r="I42" s="10">
        <v>28650</v>
      </c>
      <c r="J42" s="10">
        <v>763378.08</v>
      </c>
      <c r="K42" s="10">
        <v>692000</v>
      </c>
      <c r="L42" s="10">
        <v>535339</v>
      </c>
    </row>
    <row r="43" spans="1:12" ht="15" customHeight="1" x14ac:dyDescent="0.25">
      <c r="A43" s="20" t="s">
        <v>44</v>
      </c>
      <c r="B43" s="10">
        <v>10.62</v>
      </c>
      <c r="C43" s="10">
        <v>614.57000000000005</v>
      </c>
      <c r="D43" s="10">
        <v>76.400000000000006</v>
      </c>
      <c r="E43" s="10">
        <v>11.55</v>
      </c>
      <c r="F43" s="10">
        <v>1.84</v>
      </c>
      <c r="G43" s="10"/>
      <c r="H43" s="10">
        <v>714.98</v>
      </c>
      <c r="I43" s="10">
        <v>0</v>
      </c>
      <c r="J43" s="10">
        <v>714.98</v>
      </c>
      <c r="K43" s="10">
        <v>33696</v>
      </c>
      <c r="L43" s="10">
        <v>28018</v>
      </c>
    </row>
    <row r="44" spans="1:12" ht="15" customHeight="1" x14ac:dyDescent="0.25">
      <c r="A44" s="20" t="s">
        <v>45</v>
      </c>
      <c r="B44" s="10">
        <v>8971.2999999999993</v>
      </c>
      <c r="C44" s="10">
        <v>518801.16</v>
      </c>
      <c r="D44" s="10">
        <v>64498.96</v>
      </c>
      <c r="E44" s="10">
        <v>9750.39</v>
      </c>
      <c r="F44" s="10">
        <v>1558.17</v>
      </c>
      <c r="G44" s="10"/>
      <c r="H44" s="10">
        <v>603579.98</v>
      </c>
      <c r="I44" s="10">
        <v>0</v>
      </c>
      <c r="J44" s="10">
        <v>603579.98</v>
      </c>
      <c r="K44" s="10">
        <v>603580</v>
      </c>
      <c r="L44" s="10">
        <v>603579</v>
      </c>
    </row>
    <row r="45" spans="1:12" ht="15" customHeight="1" x14ac:dyDescent="0.25">
      <c r="A45" s="20" t="s">
        <v>46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/>
      <c r="H45" s="10">
        <v>0</v>
      </c>
      <c r="I45" s="10">
        <v>0</v>
      </c>
      <c r="J45" s="10">
        <v>0</v>
      </c>
      <c r="K45" s="10">
        <v>0</v>
      </c>
      <c r="L45" s="10">
        <v>0</v>
      </c>
    </row>
    <row r="46" spans="1:12" ht="15" customHeight="1" x14ac:dyDescent="0.25">
      <c r="A46" s="20" t="s">
        <v>47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/>
      <c r="H46" s="10">
        <v>0</v>
      </c>
      <c r="I46" s="10">
        <v>0</v>
      </c>
      <c r="J46" s="10">
        <v>0</v>
      </c>
      <c r="K46" s="10">
        <v>0</v>
      </c>
      <c r="L46" s="10">
        <v>0</v>
      </c>
    </row>
    <row r="47" spans="1:12" ht="15" customHeight="1" x14ac:dyDescent="0.25">
      <c r="A47" s="20" t="s">
        <v>48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/>
      <c r="H47" s="10">
        <v>0</v>
      </c>
      <c r="I47" s="10">
        <v>0</v>
      </c>
      <c r="J47" s="10">
        <v>0</v>
      </c>
      <c r="K47" s="10">
        <v>0</v>
      </c>
      <c r="L47" s="10">
        <v>0</v>
      </c>
    </row>
    <row r="48" spans="1:12" ht="15" customHeight="1" x14ac:dyDescent="0.25">
      <c r="A48" s="20" t="s">
        <v>49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/>
      <c r="H48" s="10">
        <v>0</v>
      </c>
      <c r="I48" s="10">
        <v>0</v>
      </c>
      <c r="J48" s="10">
        <v>0</v>
      </c>
      <c r="K48" s="10">
        <v>0</v>
      </c>
      <c r="L48" s="10">
        <v>0</v>
      </c>
    </row>
    <row r="49" spans="1:12" ht="15" customHeight="1" x14ac:dyDescent="0.25">
      <c r="A49" s="20" t="s">
        <v>50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/>
      <c r="H49" s="10">
        <v>0</v>
      </c>
      <c r="I49" s="10">
        <v>0</v>
      </c>
      <c r="J49" s="10">
        <v>0</v>
      </c>
      <c r="K49" s="10">
        <v>0</v>
      </c>
      <c r="L49" s="10">
        <v>0</v>
      </c>
    </row>
    <row r="50" spans="1:12" ht="15" customHeight="1" x14ac:dyDescent="0.25">
      <c r="A50" s="20" t="s">
        <v>51</v>
      </c>
      <c r="B50" s="10">
        <v>29525.439999999999</v>
      </c>
      <c r="C50" s="10">
        <v>1707425.13</v>
      </c>
      <c r="D50" s="10">
        <v>212272.37</v>
      </c>
      <c r="E50" s="10">
        <v>32089.49</v>
      </c>
      <c r="F50" s="10">
        <v>5128.1000000000004</v>
      </c>
      <c r="G50" s="10"/>
      <c r="H50" s="10">
        <v>1986440.53</v>
      </c>
      <c r="I50" s="10">
        <v>1371.24</v>
      </c>
      <c r="J50" s="10">
        <v>1985069.29</v>
      </c>
      <c r="K50" s="10">
        <v>3000000</v>
      </c>
      <c r="L50" s="10">
        <v>1490801</v>
      </c>
    </row>
    <row r="51" spans="1:12" ht="15" customHeight="1" x14ac:dyDescent="0.25">
      <c r="A51" s="20" t="s">
        <v>52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</row>
    <row r="52" spans="1:12" ht="15" customHeight="1" x14ac:dyDescent="0.25">
      <c r="A52" s="20" t="s">
        <v>53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</row>
    <row r="53" spans="1:12" ht="15" customHeight="1" x14ac:dyDescent="0.25">
      <c r="A53" s="20" t="s">
        <v>54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/>
    </row>
    <row r="54" spans="1:12" ht="15" customHeight="1" x14ac:dyDescent="0.25">
      <c r="A54" s="20" t="s">
        <v>55</v>
      </c>
      <c r="B54" s="10">
        <v>3388.54</v>
      </c>
      <c r="C54" s="10">
        <v>195955.79</v>
      </c>
      <c r="D54" s="10">
        <v>24361.83</v>
      </c>
      <c r="E54" s="10">
        <v>3682.8</v>
      </c>
      <c r="F54" s="10">
        <v>588.53</v>
      </c>
      <c r="G54" s="10">
        <v>0</v>
      </c>
      <c r="H54" s="10">
        <v>227977.49</v>
      </c>
      <c r="I54" s="10"/>
      <c r="J54" s="10">
        <v>227977.49</v>
      </c>
      <c r="K54" s="10">
        <v>220500</v>
      </c>
      <c r="L54" s="10">
        <v>25500</v>
      </c>
    </row>
    <row r="55" spans="1:12" s="6" customFormat="1" ht="15" customHeight="1" x14ac:dyDescent="0.25">
      <c r="A55" s="22" t="s">
        <v>180</v>
      </c>
      <c r="B55" s="16">
        <f>SUM(B40:B54)</f>
        <v>74818.94</v>
      </c>
      <c r="C55" s="16">
        <f t="shared" ref="C55:L55" si="4">SUM(C40:C54)</f>
        <v>4326701.6199999992</v>
      </c>
      <c r="D55" s="16">
        <f t="shared" si="4"/>
        <v>537908.91</v>
      </c>
      <c r="E55" s="16">
        <f t="shared" si="4"/>
        <v>81316.37000000001</v>
      </c>
      <c r="F55" s="16">
        <f t="shared" si="4"/>
        <v>12994.840000000002</v>
      </c>
      <c r="G55" s="16">
        <f t="shared" si="4"/>
        <v>0</v>
      </c>
      <c r="H55" s="16">
        <f t="shared" si="4"/>
        <v>5033740.6800000006</v>
      </c>
      <c r="I55" s="16">
        <f t="shared" si="4"/>
        <v>300824.08999999997</v>
      </c>
      <c r="J55" s="16">
        <f t="shared" si="4"/>
        <v>4732916.59</v>
      </c>
      <c r="K55" s="16">
        <f t="shared" si="4"/>
        <v>5353349</v>
      </c>
      <c r="L55" s="16">
        <f t="shared" si="4"/>
        <v>3308120</v>
      </c>
    </row>
    <row r="56" spans="1:12" ht="15" customHeight="1" x14ac:dyDescent="0.25">
      <c r="A56" s="21" t="s">
        <v>56</v>
      </c>
      <c r="B56" s="10" t="s">
        <v>0</v>
      </c>
      <c r="C56" s="10" t="s">
        <v>0</v>
      </c>
      <c r="D56" s="10" t="s">
        <v>0</v>
      </c>
      <c r="E56" s="10" t="s">
        <v>0</v>
      </c>
      <c r="F56" s="10" t="s">
        <v>0</v>
      </c>
      <c r="G56" s="10" t="s">
        <v>0</v>
      </c>
      <c r="H56" s="10" t="s">
        <v>0</v>
      </c>
      <c r="I56" s="10" t="s">
        <v>0</v>
      </c>
      <c r="J56" s="10" t="s">
        <v>0</v>
      </c>
      <c r="K56" s="10" t="s">
        <v>0</v>
      </c>
      <c r="L56" s="10" t="s">
        <v>0</v>
      </c>
    </row>
    <row r="57" spans="1:12" ht="15" customHeight="1" x14ac:dyDescent="0.25">
      <c r="A57" s="20" t="s">
        <v>57</v>
      </c>
      <c r="B57" s="10"/>
      <c r="C57" s="10"/>
      <c r="D57" s="10"/>
      <c r="E57" s="10"/>
      <c r="F57" s="10"/>
      <c r="G57" s="10"/>
      <c r="H57" s="10">
        <v>0</v>
      </c>
      <c r="I57" s="10">
        <v>0</v>
      </c>
      <c r="J57" s="10">
        <v>0</v>
      </c>
      <c r="K57" s="10">
        <v>0</v>
      </c>
      <c r="L57" s="10"/>
    </row>
    <row r="58" spans="1:12" ht="15" customHeight="1" x14ac:dyDescent="0.25">
      <c r="A58" s="20" t="s">
        <v>58</v>
      </c>
      <c r="B58" s="10"/>
      <c r="C58" s="10"/>
      <c r="D58" s="10"/>
      <c r="E58" s="10"/>
      <c r="F58" s="10"/>
      <c r="G58" s="10"/>
      <c r="H58" s="10">
        <v>0</v>
      </c>
      <c r="I58" s="10">
        <v>0</v>
      </c>
      <c r="J58" s="10">
        <v>0</v>
      </c>
      <c r="K58" s="10">
        <v>0</v>
      </c>
      <c r="L58" s="10"/>
    </row>
    <row r="59" spans="1:12" ht="15" customHeight="1" x14ac:dyDescent="0.25">
      <c r="A59" s="20" t="s">
        <v>59</v>
      </c>
      <c r="B59" s="10"/>
      <c r="C59" s="10"/>
      <c r="D59" s="10"/>
      <c r="E59" s="10"/>
      <c r="F59" s="10"/>
      <c r="G59" s="10"/>
      <c r="H59" s="10">
        <v>0</v>
      </c>
      <c r="I59" s="10">
        <v>0</v>
      </c>
      <c r="J59" s="10">
        <v>0</v>
      </c>
      <c r="K59" s="10">
        <v>0</v>
      </c>
      <c r="L59" s="10"/>
    </row>
    <row r="60" spans="1:12" s="6" customFormat="1" ht="15" customHeight="1" x14ac:dyDescent="0.25">
      <c r="A60" s="22" t="s">
        <v>181</v>
      </c>
      <c r="B60" s="10"/>
      <c r="C60" s="10"/>
      <c r="D60" s="10"/>
      <c r="E60" s="10"/>
      <c r="F60" s="10"/>
      <c r="G60" s="10"/>
      <c r="H60" s="16">
        <f t="shared" ref="H60:L60" si="5">SUM(H56:H59)</f>
        <v>0</v>
      </c>
      <c r="I60" s="16">
        <f t="shared" si="5"/>
        <v>0</v>
      </c>
      <c r="J60" s="16">
        <f t="shared" si="5"/>
        <v>0</v>
      </c>
      <c r="K60" s="16">
        <f t="shared" si="5"/>
        <v>0</v>
      </c>
      <c r="L60" s="16">
        <f t="shared" si="5"/>
        <v>0</v>
      </c>
    </row>
    <row r="61" spans="1:12" ht="15" customHeight="1" x14ac:dyDescent="0.25">
      <c r="A61" s="21" t="s">
        <v>60</v>
      </c>
      <c r="B61" s="10" t="s">
        <v>0</v>
      </c>
      <c r="C61" s="10" t="s">
        <v>0</v>
      </c>
      <c r="D61" s="10" t="s">
        <v>0</v>
      </c>
      <c r="E61" s="10" t="s">
        <v>0</v>
      </c>
      <c r="F61" s="10" t="s">
        <v>0</v>
      </c>
      <c r="G61" s="10" t="s">
        <v>0</v>
      </c>
      <c r="H61" s="10" t="s">
        <v>0</v>
      </c>
      <c r="I61" s="10" t="s">
        <v>0</v>
      </c>
      <c r="J61" s="10" t="s">
        <v>0</v>
      </c>
      <c r="K61" s="10" t="s">
        <v>0</v>
      </c>
      <c r="L61" s="10" t="s">
        <v>0</v>
      </c>
    </row>
    <row r="62" spans="1:12" ht="15" customHeight="1" x14ac:dyDescent="0.25">
      <c r="A62" s="20" t="s">
        <v>61</v>
      </c>
      <c r="B62" s="10"/>
      <c r="C62" s="10"/>
      <c r="D62" s="10"/>
      <c r="E62" s="10"/>
      <c r="F62" s="10"/>
      <c r="G62" s="10"/>
      <c r="H62" s="10">
        <v>202565.48</v>
      </c>
      <c r="I62" s="10">
        <v>0</v>
      </c>
      <c r="J62" s="10">
        <v>202565.48</v>
      </c>
      <c r="K62" s="10">
        <v>120595</v>
      </c>
      <c r="L62" s="10"/>
    </row>
    <row r="63" spans="1:12" ht="15" customHeight="1" x14ac:dyDescent="0.25">
      <c r="A63" s="20" t="s">
        <v>62</v>
      </c>
      <c r="B63" s="10"/>
      <c r="C63" s="10"/>
      <c r="D63" s="10"/>
      <c r="E63" s="10"/>
      <c r="F63" s="10"/>
      <c r="G63" s="10"/>
      <c r="H63" s="10">
        <v>120595</v>
      </c>
      <c r="I63" s="10">
        <v>0</v>
      </c>
      <c r="J63" s="10">
        <v>120595</v>
      </c>
      <c r="K63" s="10">
        <v>120595</v>
      </c>
      <c r="L63" s="10"/>
    </row>
    <row r="64" spans="1:12" ht="15" customHeight="1" x14ac:dyDescent="0.25">
      <c r="A64" s="20" t="s">
        <v>63</v>
      </c>
      <c r="B64" s="10"/>
      <c r="C64" s="10"/>
      <c r="D64" s="10"/>
      <c r="E64" s="10"/>
      <c r="F64" s="10"/>
      <c r="G64" s="10"/>
      <c r="H64" s="10">
        <v>0</v>
      </c>
      <c r="I64" s="10">
        <v>0</v>
      </c>
      <c r="J64" s="10">
        <v>0</v>
      </c>
      <c r="K64" s="10">
        <v>0</v>
      </c>
      <c r="L64" s="10"/>
    </row>
    <row r="65" spans="1:12" ht="15" customHeight="1" x14ac:dyDescent="0.25">
      <c r="A65" s="20" t="s">
        <v>64</v>
      </c>
      <c r="B65" s="10"/>
      <c r="C65" s="10"/>
      <c r="D65" s="10"/>
      <c r="E65" s="10"/>
      <c r="F65" s="10"/>
      <c r="G65" s="10"/>
      <c r="H65" s="10">
        <v>126179.83</v>
      </c>
      <c r="I65" s="10">
        <v>0</v>
      </c>
      <c r="J65" s="10">
        <v>126179.83</v>
      </c>
      <c r="K65" s="10">
        <v>120595</v>
      </c>
      <c r="L65" s="10"/>
    </row>
    <row r="66" spans="1:12" ht="15" customHeight="1" x14ac:dyDescent="0.25">
      <c r="A66" s="20" t="s">
        <v>65</v>
      </c>
      <c r="B66" s="10"/>
      <c r="C66" s="10"/>
      <c r="D66" s="10"/>
      <c r="E66" s="10"/>
      <c r="F66" s="10"/>
      <c r="G66" s="10"/>
      <c r="H66" s="10">
        <v>0</v>
      </c>
      <c r="I66" s="10">
        <v>0</v>
      </c>
      <c r="J66" s="10">
        <v>0</v>
      </c>
      <c r="K66" s="10">
        <v>0</v>
      </c>
      <c r="L66" s="10"/>
    </row>
    <row r="67" spans="1:12" ht="15" customHeight="1" x14ac:dyDescent="0.25">
      <c r="A67" s="20" t="s">
        <v>66</v>
      </c>
      <c r="B67" s="10"/>
      <c r="C67" s="10"/>
      <c r="D67" s="10"/>
      <c r="E67" s="10"/>
      <c r="F67" s="10"/>
      <c r="G67" s="10"/>
      <c r="H67" s="10">
        <v>0</v>
      </c>
      <c r="I67" s="10">
        <v>0</v>
      </c>
      <c r="J67" s="10">
        <v>0</v>
      </c>
      <c r="K67" s="10">
        <v>0</v>
      </c>
      <c r="L67" s="10"/>
    </row>
    <row r="68" spans="1:12" ht="15" customHeight="1" x14ac:dyDescent="0.25">
      <c r="A68" s="20" t="s">
        <v>67</v>
      </c>
      <c r="B68" s="10"/>
      <c r="C68" s="10"/>
      <c r="D68" s="10"/>
      <c r="E68" s="10"/>
      <c r="F68" s="10"/>
      <c r="G68" s="10"/>
      <c r="H68" s="10">
        <v>0</v>
      </c>
      <c r="I68" s="10">
        <v>0</v>
      </c>
      <c r="J68" s="10">
        <v>0</v>
      </c>
      <c r="K68" s="10">
        <v>0</v>
      </c>
      <c r="L68" s="10">
        <v>0</v>
      </c>
    </row>
    <row r="69" spans="1:12" s="6" customFormat="1" ht="15" customHeight="1" x14ac:dyDescent="0.25">
      <c r="A69" s="22" t="s">
        <v>182</v>
      </c>
      <c r="B69" s="10"/>
      <c r="C69" s="10"/>
      <c r="D69" s="10"/>
      <c r="E69" s="10"/>
      <c r="F69" s="10"/>
      <c r="G69" s="10"/>
      <c r="H69" s="16">
        <f t="shared" ref="H69:L69" si="6">SUM(H61:H68)</f>
        <v>449340.31</v>
      </c>
      <c r="I69" s="16">
        <f t="shared" si="6"/>
        <v>0</v>
      </c>
      <c r="J69" s="16">
        <f t="shared" si="6"/>
        <v>449340.31</v>
      </c>
      <c r="K69" s="16">
        <f t="shared" si="6"/>
        <v>361785</v>
      </c>
      <c r="L69" s="16">
        <f t="shared" si="6"/>
        <v>0</v>
      </c>
    </row>
    <row r="70" spans="1:12" ht="15" customHeight="1" x14ac:dyDescent="0.25">
      <c r="A70" s="20" t="s">
        <v>68</v>
      </c>
      <c r="B70" s="10">
        <v>25033721.309999999</v>
      </c>
      <c r="C70" s="10">
        <v>147858293.59</v>
      </c>
      <c r="D70" s="10">
        <v>20480508.399999999</v>
      </c>
      <c r="E70" s="10">
        <v>11461906.91</v>
      </c>
      <c r="F70" s="10">
        <v>3142347.83</v>
      </c>
      <c r="G70" s="10">
        <v>0</v>
      </c>
      <c r="H70" s="10">
        <v>208426118.34999999</v>
      </c>
      <c r="I70" s="10">
        <v>4581073.1500000004</v>
      </c>
      <c r="J70" s="10">
        <v>203845045.19999999</v>
      </c>
      <c r="K70" s="10">
        <v>317276816</v>
      </c>
      <c r="L70" s="10">
        <v>199251829</v>
      </c>
    </row>
    <row r="71" spans="1:12" s="6" customFormat="1" ht="15" customHeight="1" x14ac:dyDescent="0.25">
      <c r="A71" s="22" t="s">
        <v>183</v>
      </c>
      <c r="B71" s="16">
        <f t="shared" ref="B71:L71" si="7">SUM(B69,B60,B55,B39,B36,B21,B9)</f>
        <v>25033721.309999999</v>
      </c>
      <c r="C71" s="16">
        <f t="shared" si="7"/>
        <v>147858293.59</v>
      </c>
      <c r="D71" s="16">
        <f t="shared" si="7"/>
        <v>20480508.399999999</v>
      </c>
      <c r="E71" s="16">
        <f t="shared" si="7"/>
        <v>11461906.91</v>
      </c>
      <c r="F71" s="16">
        <f t="shared" si="7"/>
        <v>3142347.83</v>
      </c>
      <c r="G71" s="16">
        <f t="shared" si="7"/>
        <v>0</v>
      </c>
      <c r="H71" s="16">
        <f t="shared" si="7"/>
        <v>208426118.34999999</v>
      </c>
      <c r="I71" s="16">
        <f t="shared" si="7"/>
        <v>4581073.1500000004</v>
      </c>
      <c r="J71" s="16">
        <f t="shared" si="7"/>
        <v>203845045.19999999</v>
      </c>
      <c r="K71" s="16">
        <f t="shared" si="7"/>
        <v>317276816</v>
      </c>
      <c r="L71" s="16">
        <f t="shared" si="7"/>
        <v>199251829</v>
      </c>
    </row>
    <row r="72" spans="1:12" ht="15" customHeight="1" x14ac:dyDescent="0.25">
      <c r="A72" s="21" t="s">
        <v>69</v>
      </c>
      <c r="B72" s="10" t="s">
        <v>0</v>
      </c>
      <c r="C72" s="10" t="s">
        <v>0</v>
      </c>
      <c r="D72" s="10" t="s">
        <v>0</v>
      </c>
      <c r="E72" s="10" t="s">
        <v>0</v>
      </c>
      <c r="F72" s="10" t="s">
        <v>0</v>
      </c>
      <c r="G72" s="10" t="s">
        <v>0</v>
      </c>
      <c r="H72" s="10" t="s">
        <v>0</v>
      </c>
      <c r="I72" s="10" t="s">
        <v>0</v>
      </c>
      <c r="J72" s="10" t="s">
        <v>0</v>
      </c>
      <c r="K72" s="10" t="s">
        <v>0</v>
      </c>
      <c r="L72" s="10" t="s">
        <v>0</v>
      </c>
    </row>
    <row r="73" spans="1:12" ht="15" customHeight="1" x14ac:dyDescent="0.25">
      <c r="A73" s="20" t="s">
        <v>70</v>
      </c>
      <c r="B73" s="25" t="s">
        <v>0</v>
      </c>
      <c r="C73" s="10"/>
      <c r="D73" s="10"/>
      <c r="E73" s="10"/>
      <c r="F73" s="10"/>
      <c r="G73" s="10"/>
      <c r="H73" s="10">
        <v>194779149</v>
      </c>
      <c r="I73" s="10"/>
      <c r="J73" s="10"/>
      <c r="K73" s="10"/>
      <c r="L73" s="10"/>
    </row>
    <row r="74" spans="1:12" ht="15" customHeight="1" x14ac:dyDescent="0.25">
      <c r="A74" s="20" t="s">
        <v>71</v>
      </c>
      <c r="B74" s="25" t="s">
        <v>0</v>
      </c>
      <c r="C74" s="10"/>
      <c r="D74" s="10"/>
      <c r="E74" s="10"/>
      <c r="F74" s="10"/>
      <c r="G74" s="10"/>
      <c r="H74" s="10">
        <v>7921758</v>
      </c>
      <c r="I74" s="10"/>
      <c r="J74" s="10"/>
      <c r="K74" s="10"/>
      <c r="L74" s="10"/>
    </row>
    <row r="75" spans="1:12" ht="15" customHeight="1" x14ac:dyDescent="0.25">
      <c r="A75" s="20" t="s">
        <v>72</v>
      </c>
      <c r="B75" s="25" t="s">
        <v>0</v>
      </c>
      <c r="C75" s="10"/>
      <c r="D75" s="10"/>
      <c r="E75" s="10"/>
      <c r="F75" s="10"/>
      <c r="G75" s="10"/>
      <c r="H75" s="10">
        <v>-2445741</v>
      </c>
      <c r="I75" s="10"/>
      <c r="J75" s="10"/>
      <c r="K75" s="10"/>
      <c r="L75" s="10"/>
    </row>
    <row r="76" spans="1:12" ht="15" customHeight="1" x14ac:dyDescent="0.25">
      <c r="A76" s="20" t="s">
        <v>73</v>
      </c>
      <c r="B76" s="25" t="s">
        <v>0</v>
      </c>
      <c r="C76" s="10"/>
      <c r="D76" s="10"/>
      <c r="E76" s="10"/>
      <c r="F76" s="10"/>
      <c r="G76" s="10"/>
      <c r="H76" s="10">
        <v>3589879.47</v>
      </c>
      <c r="I76" s="10"/>
      <c r="J76" s="10"/>
      <c r="K76" s="10"/>
      <c r="L76" s="10"/>
    </row>
    <row r="77" spans="1:12" ht="15" customHeight="1" x14ac:dyDescent="0.25">
      <c r="A77" s="20" t="s">
        <v>74</v>
      </c>
      <c r="B77" s="25" t="s">
        <v>0</v>
      </c>
      <c r="C77" s="10"/>
      <c r="D77" s="10"/>
      <c r="E77" s="10"/>
      <c r="F77" s="10"/>
      <c r="G77" s="10"/>
      <c r="H77" s="15">
        <v>0</v>
      </c>
      <c r="I77" s="10"/>
      <c r="J77" s="10"/>
      <c r="K77" s="10"/>
      <c r="L77" s="10"/>
    </row>
    <row r="78" spans="1:12" ht="15" customHeight="1" x14ac:dyDescent="0.25">
      <c r="A78" s="20" t="s">
        <v>75</v>
      </c>
      <c r="B78" s="25" t="s">
        <v>0</v>
      </c>
      <c r="C78" s="10"/>
      <c r="D78" s="10"/>
      <c r="E78" s="10"/>
      <c r="F78" s="10"/>
      <c r="G78" s="10"/>
      <c r="H78" s="16">
        <v>203845045.47</v>
      </c>
      <c r="I78" s="10"/>
      <c r="J78" s="10"/>
      <c r="K78" s="10"/>
      <c r="L78" s="10"/>
    </row>
    <row r="79" spans="1:12" ht="15" customHeight="1" x14ac:dyDescent="0.25">
      <c r="A79" s="21" t="s">
        <v>76</v>
      </c>
      <c r="B79" s="18" t="s">
        <v>0</v>
      </c>
      <c r="C79" s="18" t="s">
        <v>0</v>
      </c>
      <c r="D79" s="18" t="s">
        <v>0</v>
      </c>
      <c r="E79" s="18" t="s">
        <v>0</v>
      </c>
      <c r="F79" s="18" t="s">
        <v>0</v>
      </c>
      <c r="G79" s="18" t="s">
        <v>0</v>
      </c>
      <c r="H79" s="19" t="s">
        <v>0</v>
      </c>
      <c r="I79" s="18" t="s">
        <v>0</v>
      </c>
      <c r="J79" s="18" t="s">
        <v>0</v>
      </c>
      <c r="K79" s="18" t="s">
        <v>0</v>
      </c>
      <c r="L79" s="18" t="s">
        <v>0</v>
      </c>
    </row>
    <row r="80" spans="1:12" ht="15" customHeight="1" x14ac:dyDescent="0.25">
      <c r="A80" s="20" t="s">
        <v>77</v>
      </c>
      <c r="B80" s="10"/>
      <c r="C80" s="10"/>
      <c r="D80" s="10"/>
      <c r="E80" s="10"/>
      <c r="F80" s="10"/>
      <c r="G80" s="10"/>
      <c r="H80" s="10">
        <v>9868960.1199999992</v>
      </c>
      <c r="I80" s="10">
        <v>9948141.2599999998</v>
      </c>
      <c r="J80" s="10">
        <v>-79181.14</v>
      </c>
      <c r="K80" s="10">
        <v>41196</v>
      </c>
      <c r="L80" s="10">
        <v>-11981</v>
      </c>
    </row>
    <row r="81" spans="1:12" ht="15" customHeight="1" x14ac:dyDescent="0.25">
      <c r="A81" s="20" t="s">
        <v>78</v>
      </c>
      <c r="B81" s="10"/>
      <c r="C81" s="10"/>
      <c r="D81" s="10"/>
      <c r="E81" s="10"/>
      <c r="F81" s="10"/>
      <c r="G81" s="10"/>
      <c r="H81" s="10">
        <v>729685.63</v>
      </c>
      <c r="I81" s="10">
        <v>273690.40999999997</v>
      </c>
      <c r="J81" s="10">
        <v>455995.22</v>
      </c>
      <c r="K81" s="10">
        <v>388184</v>
      </c>
      <c r="L81" s="10">
        <v>526201</v>
      </c>
    </row>
    <row r="82" spans="1:12" ht="15" customHeight="1" x14ac:dyDescent="0.25">
      <c r="A82" s="20" t="s">
        <v>79</v>
      </c>
      <c r="B82" s="10"/>
      <c r="C82" s="10"/>
      <c r="D82" s="10"/>
      <c r="E82" s="10"/>
      <c r="F82" s="10"/>
      <c r="G82" s="10"/>
      <c r="H82" s="10">
        <v>200000</v>
      </c>
      <c r="I82" s="10">
        <v>224696</v>
      </c>
      <c r="J82" s="10">
        <v>-24696</v>
      </c>
      <c r="K82" s="10">
        <v>200000</v>
      </c>
      <c r="L82" s="10">
        <v>71286</v>
      </c>
    </row>
    <row r="83" spans="1:12" ht="15" customHeight="1" x14ac:dyDescent="0.25">
      <c r="A83" s="20" t="s">
        <v>80</v>
      </c>
      <c r="B83" s="10"/>
      <c r="C83" s="10"/>
      <c r="D83" s="10"/>
      <c r="E83" s="10"/>
      <c r="F83" s="10"/>
      <c r="G83" s="10"/>
      <c r="H83" s="10">
        <v>0</v>
      </c>
      <c r="I83" s="10">
        <v>0</v>
      </c>
      <c r="J83" s="10">
        <v>0</v>
      </c>
      <c r="K83" s="10">
        <v>0</v>
      </c>
      <c r="L83" s="10">
        <v>0</v>
      </c>
    </row>
    <row r="84" spans="1:12" ht="15" customHeight="1" x14ac:dyDescent="0.25">
      <c r="A84" s="20" t="s">
        <v>81</v>
      </c>
      <c r="B84" s="10"/>
      <c r="C84" s="10"/>
      <c r="D84" s="10"/>
      <c r="E84" s="10"/>
      <c r="F84" s="10"/>
      <c r="G84" s="10"/>
      <c r="H84" s="10">
        <v>1648575.37</v>
      </c>
      <c r="I84" s="10">
        <v>639187.73</v>
      </c>
      <c r="J84" s="10">
        <v>1009387.64</v>
      </c>
      <c r="K84" s="10">
        <v>2816491</v>
      </c>
      <c r="L84" s="10">
        <v>821382</v>
      </c>
    </row>
    <row r="85" spans="1:12" ht="15" customHeight="1" x14ac:dyDescent="0.25">
      <c r="A85" s="20" t="s">
        <v>82</v>
      </c>
      <c r="B85" s="10"/>
      <c r="C85" s="10"/>
      <c r="D85" s="10"/>
      <c r="E85" s="10"/>
      <c r="F85" s="10"/>
      <c r="G85" s="10"/>
      <c r="H85" s="10">
        <v>0</v>
      </c>
      <c r="I85" s="10">
        <v>0</v>
      </c>
      <c r="J85" s="10">
        <v>0</v>
      </c>
      <c r="K85" s="10">
        <v>0</v>
      </c>
      <c r="L85" s="10">
        <v>0</v>
      </c>
    </row>
    <row r="86" spans="1:12" ht="15" customHeight="1" x14ac:dyDescent="0.25">
      <c r="A86" s="20" t="s">
        <v>83</v>
      </c>
      <c r="B86" s="10"/>
      <c r="C86" s="10"/>
      <c r="D86" s="10"/>
      <c r="E86" s="10"/>
      <c r="F86" s="10"/>
      <c r="G86" s="10"/>
      <c r="H86" s="10">
        <v>286784.46000000002</v>
      </c>
      <c r="I86" s="10">
        <v>20460</v>
      </c>
      <c r="J86" s="10">
        <v>266324.46000000002</v>
      </c>
      <c r="K86" s="10">
        <v>346227</v>
      </c>
      <c r="L86" s="10">
        <v>416474</v>
      </c>
    </row>
    <row r="87" spans="1:12" ht="15" customHeight="1" x14ac:dyDescent="0.25">
      <c r="A87" s="20" t="s">
        <v>84</v>
      </c>
      <c r="B87" s="10"/>
      <c r="C87" s="10"/>
      <c r="D87" s="10"/>
      <c r="E87" s="10"/>
      <c r="F87" s="10"/>
      <c r="G87" s="10"/>
      <c r="H87" s="10">
        <v>479159.81</v>
      </c>
      <c r="I87" s="10">
        <v>109536</v>
      </c>
      <c r="J87" s="10">
        <v>369623.81</v>
      </c>
      <c r="K87" s="10">
        <v>216910</v>
      </c>
      <c r="L87" s="10">
        <v>73739</v>
      </c>
    </row>
    <row r="88" spans="1:12" ht="15" customHeight="1" x14ac:dyDescent="0.25">
      <c r="A88" s="20" t="s">
        <v>85</v>
      </c>
      <c r="B88" s="10"/>
      <c r="C88" s="10"/>
      <c r="D88" s="10"/>
      <c r="E88" s="10"/>
      <c r="F88" s="10"/>
      <c r="G88" s="10"/>
      <c r="H88" s="10">
        <v>333455.61</v>
      </c>
      <c r="I88" s="10">
        <v>10520.99</v>
      </c>
      <c r="J88" s="10">
        <v>322934.62</v>
      </c>
      <c r="K88" s="10">
        <v>216700</v>
      </c>
      <c r="L88" s="10">
        <v>99241</v>
      </c>
    </row>
    <row r="89" spans="1:12" ht="15" customHeight="1" x14ac:dyDescent="0.25">
      <c r="A89" s="20" t="s">
        <v>86</v>
      </c>
      <c r="B89" s="10"/>
      <c r="C89" s="10"/>
      <c r="D89" s="10"/>
      <c r="E89" s="10"/>
      <c r="F89" s="10"/>
      <c r="G89" s="10"/>
      <c r="H89" s="10">
        <v>0</v>
      </c>
      <c r="I89" s="10">
        <v>0</v>
      </c>
      <c r="J89" s="10">
        <v>0</v>
      </c>
      <c r="K89" s="10">
        <v>0</v>
      </c>
      <c r="L89" s="10">
        <v>-15989</v>
      </c>
    </row>
    <row r="90" spans="1:12" ht="15" customHeight="1" x14ac:dyDescent="0.25">
      <c r="A90" s="20" t="s">
        <v>87</v>
      </c>
      <c r="B90" s="10">
        <v>136329.48000000001</v>
      </c>
      <c r="C90" s="10">
        <v>7883790.4699999997</v>
      </c>
      <c r="D90" s="10">
        <v>980137.22</v>
      </c>
      <c r="E90" s="10">
        <v>148168.62</v>
      </c>
      <c r="F90" s="10">
        <v>23678.27</v>
      </c>
      <c r="G90" s="10"/>
      <c r="H90" s="10">
        <v>9172104.0600000005</v>
      </c>
      <c r="I90" s="10">
        <v>39879.360000000001</v>
      </c>
      <c r="J90" s="10">
        <v>9132224.6999999993</v>
      </c>
      <c r="K90" s="10">
        <v>5763366</v>
      </c>
      <c r="L90" s="10">
        <v>7615133</v>
      </c>
    </row>
    <row r="91" spans="1:12" ht="15" customHeight="1" x14ac:dyDescent="0.25">
      <c r="A91" s="20" t="s">
        <v>88</v>
      </c>
      <c r="B91" s="10">
        <v>5215.08</v>
      </c>
      <c r="C91" s="10">
        <v>301582.59999999998</v>
      </c>
      <c r="D91" s="10">
        <v>37493.68</v>
      </c>
      <c r="E91" s="10">
        <v>5667.96</v>
      </c>
      <c r="F91" s="10">
        <v>905.77</v>
      </c>
      <c r="G91" s="10"/>
      <c r="H91" s="10">
        <v>350865.09</v>
      </c>
      <c r="I91" s="10">
        <v>1525.44</v>
      </c>
      <c r="J91" s="10">
        <v>349339.65</v>
      </c>
      <c r="K91" s="10">
        <v>191098</v>
      </c>
      <c r="L91" s="10">
        <v>200000</v>
      </c>
    </row>
    <row r="92" spans="1:12" ht="15" customHeight="1" x14ac:dyDescent="0.25">
      <c r="A92" s="20" t="s">
        <v>89</v>
      </c>
      <c r="B92" s="10"/>
      <c r="C92" s="10"/>
      <c r="D92" s="10">
        <v>0</v>
      </c>
      <c r="E92" s="10">
        <v>0</v>
      </c>
      <c r="F92" s="10">
        <v>0</v>
      </c>
      <c r="G92" s="10">
        <v>501207.87</v>
      </c>
      <c r="H92" s="10">
        <v>501207.87</v>
      </c>
      <c r="I92" s="10">
        <v>2179.1999999999998</v>
      </c>
      <c r="J92" s="10">
        <v>499028.67</v>
      </c>
      <c r="K92" s="10">
        <v>0</v>
      </c>
      <c r="L92" s="10">
        <v>317297</v>
      </c>
    </row>
    <row r="93" spans="1:12" ht="15" customHeight="1" x14ac:dyDescent="0.25">
      <c r="A93" s="20" t="s">
        <v>90</v>
      </c>
      <c r="B93" s="10"/>
      <c r="C93" s="10"/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</row>
    <row r="94" spans="1:12" ht="15" customHeight="1" x14ac:dyDescent="0.25">
      <c r="A94" s="20" t="s">
        <v>91</v>
      </c>
      <c r="B94" s="10"/>
      <c r="C94" s="10"/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</row>
    <row r="95" spans="1:12" ht="15" customHeight="1" x14ac:dyDescent="0.25">
      <c r="A95" s="20" t="s">
        <v>92</v>
      </c>
      <c r="B95" s="10"/>
      <c r="C95" s="10"/>
      <c r="D95" s="10"/>
      <c r="E95" s="10"/>
      <c r="F95" s="10"/>
      <c r="G95" s="10"/>
      <c r="H95" s="10">
        <v>0</v>
      </c>
      <c r="I95" s="10">
        <v>0</v>
      </c>
      <c r="J95" s="10">
        <v>0</v>
      </c>
      <c r="K95" s="10">
        <v>0</v>
      </c>
      <c r="L95" s="10">
        <v>0</v>
      </c>
    </row>
    <row r="96" spans="1:12" ht="15" customHeight="1" x14ac:dyDescent="0.25">
      <c r="A96" s="20" t="s">
        <v>93</v>
      </c>
      <c r="B96" s="10"/>
      <c r="C96" s="10"/>
      <c r="D96" s="10"/>
      <c r="E96" s="10"/>
      <c r="F96" s="10"/>
      <c r="G96" s="10"/>
      <c r="H96" s="10">
        <v>0</v>
      </c>
      <c r="I96" s="10">
        <v>0</v>
      </c>
      <c r="J96" s="10">
        <v>0</v>
      </c>
      <c r="K96" s="10">
        <v>0</v>
      </c>
      <c r="L96" s="10">
        <v>0</v>
      </c>
    </row>
    <row r="97" spans="1:12" ht="15" customHeight="1" x14ac:dyDescent="0.25">
      <c r="A97" s="20" t="s">
        <v>94</v>
      </c>
      <c r="B97" s="10"/>
      <c r="C97" s="10"/>
      <c r="D97" s="10">
        <v>0</v>
      </c>
      <c r="E97" s="10">
        <v>0</v>
      </c>
      <c r="F97" s="10">
        <v>0</v>
      </c>
      <c r="G97" s="10"/>
      <c r="H97" s="10">
        <v>0</v>
      </c>
      <c r="I97" s="10">
        <v>0</v>
      </c>
      <c r="J97" s="10">
        <v>0</v>
      </c>
      <c r="K97" s="10">
        <v>0</v>
      </c>
      <c r="L97" s="10">
        <v>0</v>
      </c>
    </row>
    <row r="98" spans="1:12" ht="15" customHeight="1" x14ac:dyDescent="0.25">
      <c r="A98" s="20" t="s">
        <v>95</v>
      </c>
      <c r="B98" s="10"/>
      <c r="C98" s="10"/>
      <c r="D98" s="10"/>
      <c r="E98" s="10"/>
      <c r="F98" s="10"/>
      <c r="G98" s="10"/>
      <c r="H98" s="10">
        <v>0</v>
      </c>
      <c r="I98" s="10">
        <v>0</v>
      </c>
      <c r="J98" s="10">
        <v>0</v>
      </c>
      <c r="K98" s="10">
        <v>0</v>
      </c>
      <c r="L98" s="10">
        <v>0</v>
      </c>
    </row>
    <row r="99" spans="1:12" ht="15" customHeight="1" x14ac:dyDescent="0.25">
      <c r="A99" s="20" t="s">
        <v>96</v>
      </c>
      <c r="B99" s="10"/>
      <c r="C99" s="10"/>
      <c r="D99" s="10"/>
      <c r="E99" s="10"/>
      <c r="F99" s="10"/>
      <c r="G99" s="10"/>
      <c r="H99" s="10">
        <v>0</v>
      </c>
      <c r="I99" s="10">
        <v>0</v>
      </c>
      <c r="J99" s="10">
        <v>0</v>
      </c>
      <c r="K99" s="10">
        <v>0</v>
      </c>
      <c r="L99" s="10">
        <v>0</v>
      </c>
    </row>
    <row r="100" spans="1:12" ht="15" customHeight="1" x14ac:dyDescent="0.25">
      <c r="A100" s="20" t="s">
        <v>97</v>
      </c>
      <c r="B100" s="10"/>
      <c r="C100" s="10"/>
      <c r="D100" s="10"/>
      <c r="E100" s="10"/>
      <c r="F100" s="10"/>
      <c r="G100" s="10"/>
      <c r="H100" s="10">
        <v>0</v>
      </c>
      <c r="I100" s="10">
        <v>0</v>
      </c>
      <c r="J100" s="10">
        <v>0</v>
      </c>
      <c r="K100" s="10">
        <v>0</v>
      </c>
      <c r="L100" s="10">
        <v>0</v>
      </c>
    </row>
    <row r="101" spans="1:12" ht="15" customHeight="1" x14ac:dyDescent="0.25">
      <c r="A101" s="20" t="s">
        <v>98</v>
      </c>
      <c r="B101" s="10"/>
      <c r="C101" s="10"/>
      <c r="D101" s="10"/>
      <c r="E101" s="10"/>
      <c r="F101" s="10"/>
      <c r="G101" s="10"/>
      <c r="H101" s="10">
        <v>0</v>
      </c>
      <c r="I101" s="10">
        <v>0</v>
      </c>
      <c r="J101" s="10">
        <v>0</v>
      </c>
      <c r="K101" s="10">
        <v>0</v>
      </c>
      <c r="L101" s="10">
        <v>0</v>
      </c>
    </row>
    <row r="102" spans="1:12" ht="15" customHeight="1" x14ac:dyDescent="0.25">
      <c r="A102" s="20" t="s">
        <v>99</v>
      </c>
      <c r="B102" s="10"/>
      <c r="C102" s="10"/>
      <c r="D102" s="10"/>
      <c r="E102" s="10"/>
      <c r="F102" s="10"/>
      <c r="G102" s="10"/>
      <c r="H102" s="10">
        <v>0</v>
      </c>
      <c r="I102" s="10">
        <v>0</v>
      </c>
      <c r="J102" s="10">
        <v>0</v>
      </c>
      <c r="K102" s="10">
        <v>0</v>
      </c>
      <c r="L102" s="10">
        <v>0</v>
      </c>
    </row>
    <row r="103" spans="1:12" ht="15" customHeight="1" x14ac:dyDescent="0.25">
      <c r="A103" s="20" t="s">
        <v>100</v>
      </c>
      <c r="B103" s="10"/>
      <c r="C103" s="10"/>
      <c r="D103" s="10"/>
      <c r="E103" s="10"/>
      <c r="F103" s="10"/>
      <c r="G103" s="10"/>
      <c r="H103" s="10">
        <v>0</v>
      </c>
      <c r="I103" s="10">
        <v>0</v>
      </c>
      <c r="J103" s="10">
        <v>0</v>
      </c>
      <c r="K103" s="10"/>
      <c r="L103" s="10">
        <v>0</v>
      </c>
    </row>
    <row r="104" spans="1:12" s="6" customFormat="1" ht="15" customHeight="1" x14ac:dyDescent="0.25">
      <c r="A104" s="22" t="s">
        <v>101</v>
      </c>
      <c r="B104" s="10"/>
      <c r="C104" s="10"/>
      <c r="D104" s="10"/>
      <c r="E104" s="10"/>
      <c r="F104" s="10"/>
      <c r="G104" s="10"/>
      <c r="H104" s="16">
        <v>23570798.02</v>
      </c>
      <c r="I104" s="16">
        <v>11269816.390000001</v>
      </c>
      <c r="J104" s="16">
        <v>12300981.630000001</v>
      </c>
      <c r="K104" s="16">
        <v>10180172</v>
      </c>
      <c r="L104" s="16">
        <v>10112783</v>
      </c>
    </row>
    <row r="105" spans="1:12" ht="15" customHeight="1" x14ac:dyDescent="0.25">
      <c r="A105" s="21" t="s">
        <v>102</v>
      </c>
      <c r="B105" s="18" t="s">
        <v>0</v>
      </c>
      <c r="C105" s="18" t="s">
        <v>0</v>
      </c>
      <c r="D105" s="18" t="s">
        <v>0</v>
      </c>
      <c r="E105" s="18" t="s">
        <v>0</v>
      </c>
      <c r="F105" s="18" t="s">
        <v>0</v>
      </c>
      <c r="G105" s="18" t="s">
        <v>0</v>
      </c>
      <c r="H105" s="18" t="s">
        <v>0</v>
      </c>
      <c r="I105" s="18" t="s">
        <v>0</v>
      </c>
      <c r="J105" s="18" t="s">
        <v>0</v>
      </c>
      <c r="K105" s="18" t="s">
        <v>0</v>
      </c>
      <c r="L105" s="18" t="s">
        <v>0</v>
      </c>
    </row>
    <row r="106" spans="1:12" ht="15" customHeight="1" x14ac:dyDescent="0.25">
      <c r="A106" s="20" t="s">
        <v>103</v>
      </c>
      <c r="B106" s="10">
        <v>337252.6</v>
      </c>
      <c r="C106" s="10">
        <v>19502962.91</v>
      </c>
      <c r="D106" s="10">
        <v>2424668.7000000002</v>
      </c>
      <c r="E106" s="10">
        <v>366540.32</v>
      </c>
      <c r="F106" s="10">
        <v>58575.45</v>
      </c>
      <c r="G106" s="10"/>
      <c r="H106" s="10">
        <v>22689999.98</v>
      </c>
      <c r="I106" s="10">
        <v>0</v>
      </c>
      <c r="J106" s="10">
        <v>22689999.98</v>
      </c>
      <c r="K106" s="10"/>
      <c r="L106" s="10">
        <v>29115980</v>
      </c>
    </row>
    <row r="107" spans="1:12" s="6" customFormat="1" ht="15" customHeight="1" x14ac:dyDescent="0.25">
      <c r="A107" s="22"/>
      <c r="B107" s="16">
        <f>SUM(B105:B106)</f>
        <v>337252.6</v>
      </c>
      <c r="C107" s="16">
        <f t="shared" ref="C107:L107" si="8">SUM(C105:C106)</f>
        <v>19502962.91</v>
      </c>
      <c r="D107" s="16">
        <f t="shared" si="8"/>
        <v>2424668.7000000002</v>
      </c>
      <c r="E107" s="16">
        <f t="shared" si="8"/>
        <v>366540.32</v>
      </c>
      <c r="F107" s="16">
        <f t="shared" si="8"/>
        <v>58575.45</v>
      </c>
      <c r="G107" s="16">
        <f t="shared" si="8"/>
        <v>0</v>
      </c>
      <c r="H107" s="16">
        <f t="shared" si="8"/>
        <v>22689999.98</v>
      </c>
      <c r="I107" s="16">
        <f t="shared" si="8"/>
        <v>0</v>
      </c>
      <c r="J107" s="16">
        <f t="shared" si="8"/>
        <v>22689999.98</v>
      </c>
      <c r="K107" s="16">
        <f t="shared" si="8"/>
        <v>0</v>
      </c>
      <c r="L107" s="16">
        <f t="shared" si="8"/>
        <v>29115980</v>
      </c>
    </row>
  </sheetData>
  <pageMargins left="0.39370078740157483" right="0.39370078740157483" top="0.39370078740157483" bottom="0.39370078740157483" header="0.19685039370078741" footer="0.19685039370078741"/>
  <pageSetup paperSize="9" scale="60" fitToHeight="0" orientation="landscape" horizontalDpi="300" verticalDpi="300" r:id="rId1"/>
  <headerFooter scaleWithDoc="0">
    <oddFooter>&amp;L&amp;8&amp;F&amp;C&amp;8&amp;D &amp;T&amp;R&amp;8&amp;A -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K55"/>
  <sheetViews>
    <sheetView showGridLines="0" showZeros="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15.7109375" defaultRowHeight="15" customHeight="1" x14ac:dyDescent="0.25"/>
  <cols>
    <col min="1" max="1" width="73.7109375" style="1" customWidth="1"/>
    <col min="2" max="11" width="15.7109375" style="5"/>
    <col min="12" max="16384" width="15.7109375" style="1"/>
  </cols>
  <sheetData>
    <row r="1" spans="1:11" s="30" customFormat="1" ht="15" customHeight="1" x14ac:dyDescent="0.25">
      <c r="A1" s="28" t="s">
        <v>175</v>
      </c>
      <c r="B1" s="27" t="s">
        <v>174</v>
      </c>
      <c r="C1" s="29"/>
      <c r="D1" s="27" t="s">
        <v>1</v>
      </c>
      <c r="F1" s="27" t="s">
        <v>0</v>
      </c>
      <c r="G1" s="27" t="s">
        <v>0</v>
      </c>
      <c r="H1" s="27" t="s">
        <v>0</v>
      </c>
      <c r="I1" s="27" t="s">
        <v>0</v>
      </c>
      <c r="J1" s="27" t="s">
        <v>0</v>
      </c>
      <c r="K1" s="27" t="s">
        <v>0</v>
      </c>
    </row>
    <row r="2" spans="1:11" s="30" customFormat="1" ht="15" customHeight="1" x14ac:dyDescent="0.25">
      <c r="A2" s="28" t="s">
        <v>173</v>
      </c>
      <c r="B2" s="27"/>
      <c r="C2" s="29"/>
      <c r="D2" s="29"/>
      <c r="E2" s="27"/>
      <c r="F2" s="29"/>
      <c r="G2" s="29"/>
      <c r="H2" s="27" t="s">
        <v>0</v>
      </c>
      <c r="I2" s="27" t="s">
        <v>0</v>
      </c>
      <c r="J2" s="27" t="s">
        <v>0</v>
      </c>
      <c r="K2" s="27" t="s">
        <v>0</v>
      </c>
    </row>
    <row r="3" spans="1:11" s="30" customFormat="1" ht="15" customHeight="1" x14ac:dyDescent="0.25">
      <c r="A3" s="28" t="s">
        <v>172</v>
      </c>
      <c r="B3" s="27"/>
      <c r="C3" s="29"/>
      <c r="D3" s="29"/>
      <c r="E3" s="27"/>
      <c r="F3" s="27"/>
      <c r="G3" s="27"/>
      <c r="H3" s="27" t="s">
        <v>0</v>
      </c>
      <c r="I3" s="27" t="s">
        <v>0</v>
      </c>
      <c r="J3" s="27" t="s">
        <v>0</v>
      </c>
      <c r="K3" s="27" t="s">
        <v>0</v>
      </c>
    </row>
    <row r="4" spans="1:11" s="32" customFormat="1" ht="15" customHeight="1" x14ac:dyDescent="0.25">
      <c r="A4" s="31" t="s">
        <v>184</v>
      </c>
      <c r="B4" s="27" t="s">
        <v>0</v>
      </c>
      <c r="C4" s="27" t="s">
        <v>0</v>
      </c>
      <c r="D4" s="27" t="s">
        <v>0</v>
      </c>
      <c r="E4" s="27" t="s">
        <v>0</v>
      </c>
      <c r="F4" s="27" t="s">
        <v>0</v>
      </c>
      <c r="G4" s="27" t="s">
        <v>0</v>
      </c>
      <c r="H4" s="27" t="s">
        <v>0</v>
      </c>
      <c r="I4" s="27" t="s">
        <v>0</v>
      </c>
      <c r="J4" s="27" t="s">
        <v>0</v>
      </c>
      <c r="K4" s="27" t="s">
        <v>0</v>
      </c>
    </row>
    <row r="5" spans="1:11" ht="15" customHeight="1" x14ac:dyDescent="0.25">
      <c r="A5" s="11" t="s">
        <v>171</v>
      </c>
      <c r="B5" s="36" t="s">
        <v>169</v>
      </c>
      <c r="C5" s="33" t="s">
        <v>170</v>
      </c>
      <c r="D5" s="34"/>
      <c r="E5" s="35"/>
      <c r="F5" s="36" t="s">
        <v>165</v>
      </c>
      <c r="G5" s="36" t="s">
        <v>164</v>
      </c>
      <c r="H5" s="36" t="s">
        <v>163</v>
      </c>
      <c r="I5" s="36" t="s">
        <v>162</v>
      </c>
      <c r="J5" s="36" t="s">
        <v>161</v>
      </c>
      <c r="K5" s="36" t="s">
        <v>160</v>
      </c>
    </row>
    <row r="6" spans="1:11" ht="30" x14ac:dyDescent="0.25">
      <c r="A6" s="13" t="s">
        <v>0</v>
      </c>
      <c r="B6" s="37"/>
      <c r="C6" s="3" t="s">
        <v>168</v>
      </c>
      <c r="D6" s="3" t="s">
        <v>167</v>
      </c>
      <c r="E6" s="3" t="s">
        <v>166</v>
      </c>
      <c r="F6" s="37"/>
      <c r="G6" s="37"/>
      <c r="H6" s="37"/>
      <c r="I6" s="37"/>
      <c r="J6" s="37"/>
      <c r="K6" s="37"/>
    </row>
    <row r="7" spans="1:11" ht="15" customHeight="1" x14ac:dyDescent="0.25">
      <c r="A7" s="12" t="s">
        <v>0</v>
      </c>
      <c r="B7" s="3" t="s">
        <v>159</v>
      </c>
      <c r="C7" s="3" t="s">
        <v>158</v>
      </c>
      <c r="D7" s="3" t="s">
        <v>157</v>
      </c>
      <c r="E7" s="3" t="s">
        <v>156</v>
      </c>
      <c r="F7" s="3" t="s">
        <v>155</v>
      </c>
      <c r="G7" s="3" t="s">
        <v>154</v>
      </c>
      <c r="H7" s="3" t="s">
        <v>153</v>
      </c>
      <c r="I7" s="3" t="s">
        <v>152</v>
      </c>
      <c r="J7" s="3" t="s">
        <v>151</v>
      </c>
      <c r="K7" s="3" t="s">
        <v>150</v>
      </c>
    </row>
    <row r="8" spans="1:11" ht="15" customHeight="1" x14ac:dyDescent="0.25">
      <c r="A8" s="8" t="s">
        <v>149</v>
      </c>
      <c r="B8" s="10" t="s">
        <v>0</v>
      </c>
      <c r="C8" s="10" t="s">
        <v>0</v>
      </c>
      <c r="D8" s="10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0" t="s">
        <v>0</v>
      </c>
      <c r="K8" s="10" t="s">
        <v>0</v>
      </c>
    </row>
    <row r="9" spans="1:11" ht="15" customHeight="1" x14ac:dyDescent="0.25">
      <c r="A9" s="9" t="s">
        <v>148</v>
      </c>
      <c r="B9" s="10">
        <v>2891031.62</v>
      </c>
      <c r="C9" s="10">
        <v>0</v>
      </c>
      <c r="D9" s="10">
        <v>0</v>
      </c>
      <c r="E9" s="10">
        <v>0</v>
      </c>
      <c r="F9" s="10">
        <v>2891031.62</v>
      </c>
      <c r="G9" s="10">
        <v>0</v>
      </c>
      <c r="H9" s="10">
        <v>2891031.62</v>
      </c>
      <c r="I9" s="10">
        <v>0</v>
      </c>
      <c r="J9" s="10">
        <v>0</v>
      </c>
      <c r="K9" s="10">
        <v>2891031.62</v>
      </c>
    </row>
    <row r="10" spans="1:11" ht="15" customHeight="1" x14ac:dyDescent="0.25">
      <c r="A10" s="20" t="s">
        <v>147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7225.02</v>
      </c>
      <c r="H10" s="10">
        <v>-7225.02</v>
      </c>
      <c r="I10" s="10">
        <v>0</v>
      </c>
      <c r="J10" s="10">
        <v>0</v>
      </c>
      <c r="K10" s="10">
        <v>-7225.02</v>
      </c>
    </row>
    <row r="11" spans="1:11" ht="15" customHeight="1" x14ac:dyDescent="0.25">
      <c r="A11" s="9" t="s">
        <v>146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</row>
    <row r="12" spans="1:11" ht="15" customHeight="1" x14ac:dyDescent="0.25">
      <c r="A12" s="9" t="s">
        <v>145</v>
      </c>
      <c r="B12" s="15">
        <v>2320538.5699999998</v>
      </c>
      <c r="C12" s="15">
        <v>0</v>
      </c>
      <c r="D12" s="15">
        <v>0</v>
      </c>
      <c r="E12" s="15">
        <v>0</v>
      </c>
      <c r="F12" s="15">
        <v>2320538.5699999998</v>
      </c>
      <c r="G12" s="15">
        <v>1002093.17</v>
      </c>
      <c r="H12" s="15">
        <v>1318445.3999999999</v>
      </c>
      <c r="I12" s="15">
        <v>1250000</v>
      </c>
      <c r="J12" s="15">
        <v>0</v>
      </c>
      <c r="K12" s="15">
        <v>68445.399999999994</v>
      </c>
    </row>
    <row r="13" spans="1:11" s="6" customFormat="1" ht="15" customHeight="1" x14ac:dyDescent="0.25">
      <c r="A13" s="7" t="s">
        <v>144</v>
      </c>
      <c r="B13" s="16">
        <v>5211570.1900000004</v>
      </c>
      <c r="C13" s="16">
        <v>0</v>
      </c>
      <c r="D13" s="16">
        <v>0</v>
      </c>
      <c r="E13" s="16">
        <v>0</v>
      </c>
      <c r="F13" s="16">
        <v>5211570.1900000004</v>
      </c>
      <c r="G13" s="16">
        <v>1009318.19</v>
      </c>
      <c r="H13" s="16">
        <v>4202252</v>
      </c>
      <c r="I13" s="16">
        <v>1250000</v>
      </c>
      <c r="J13" s="16">
        <v>0</v>
      </c>
      <c r="K13" s="16">
        <v>2952252</v>
      </c>
    </row>
    <row r="14" spans="1:11" ht="15" customHeight="1" x14ac:dyDescent="0.25">
      <c r="A14" s="7" t="s">
        <v>143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</row>
    <row r="15" spans="1:11" ht="15" customHeight="1" x14ac:dyDescent="0.25">
      <c r="A15" s="9" t="s">
        <v>142</v>
      </c>
      <c r="B15" s="10">
        <v>4376733.99</v>
      </c>
      <c r="C15" s="10">
        <v>0</v>
      </c>
      <c r="D15" s="10">
        <v>0</v>
      </c>
      <c r="E15" s="10">
        <v>0</v>
      </c>
      <c r="F15" s="10">
        <v>4376733.99</v>
      </c>
      <c r="G15" s="10">
        <v>283823.49</v>
      </c>
      <c r="H15" s="10">
        <v>4092910.5</v>
      </c>
      <c r="I15" s="10">
        <v>0</v>
      </c>
      <c r="J15" s="10">
        <v>0</v>
      </c>
      <c r="K15" s="10">
        <v>4092910.5</v>
      </c>
    </row>
    <row r="16" spans="1:11" ht="15" customHeight="1" x14ac:dyDescent="0.25">
      <c r="A16" s="9" t="s">
        <v>141</v>
      </c>
      <c r="B16" s="10">
        <v>2594625.69</v>
      </c>
      <c r="C16" s="10">
        <v>0</v>
      </c>
      <c r="D16" s="10">
        <v>0</v>
      </c>
      <c r="E16" s="10">
        <v>0</v>
      </c>
      <c r="F16" s="10">
        <v>2594625.69</v>
      </c>
      <c r="G16" s="10">
        <v>211472.24</v>
      </c>
      <c r="H16" s="10">
        <v>2383153.4500000002</v>
      </c>
      <c r="I16" s="10">
        <v>139725</v>
      </c>
      <c r="J16" s="10">
        <v>0</v>
      </c>
      <c r="K16" s="10">
        <v>2243428.4500000002</v>
      </c>
    </row>
    <row r="17" spans="1:11" ht="15" customHeight="1" x14ac:dyDescent="0.25">
      <c r="A17" s="9" t="s">
        <v>140</v>
      </c>
      <c r="B17" s="10">
        <v>2755283.54</v>
      </c>
      <c r="C17" s="10">
        <v>0</v>
      </c>
      <c r="D17" s="10">
        <v>0</v>
      </c>
      <c r="E17" s="10">
        <v>0</v>
      </c>
      <c r="F17" s="10">
        <v>2755283.54</v>
      </c>
      <c r="G17" s="10">
        <v>19233.32</v>
      </c>
      <c r="H17" s="10">
        <v>2736050.22</v>
      </c>
      <c r="I17" s="10">
        <v>0</v>
      </c>
      <c r="J17" s="10">
        <v>0</v>
      </c>
      <c r="K17" s="10">
        <v>2736050.22</v>
      </c>
    </row>
    <row r="18" spans="1:11" ht="15" customHeight="1" x14ac:dyDescent="0.25">
      <c r="A18" s="9" t="s">
        <v>139</v>
      </c>
      <c r="B18" s="10">
        <v>751884.33</v>
      </c>
      <c r="C18" s="10">
        <v>0</v>
      </c>
      <c r="D18" s="10">
        <v>0</v>
      </c>
      <c r="E18" s="10">
        <v>0</v>
      </c>
      <c r="F18" s="10">
        <v>751884.33</v>
      </c>
      <c r="G18" s="10">
        <v>72420.210000000006</v>
      </c>
      <c r="H18" s="10">
        <v>679464.12</v>
      </c>
      <c r="I18" s="10">
        <v>0</v>
      </c>
      <c r="J18" s="10">
        <v>80767.14</v>
      </c>
      <c r="K18" s="10">
        <v>598696.98</v>
      </c>
    </row>
    <row r="19" spans="1:11" ht="15" customHeight="1" x14ac:dyDescent="0.25">
      <c r="A19" s="9" t="s">
        <v>138</v>
      </c>
      <c r="B19" s="10">
        <v>962388.82</v>
      </c>
      <c r="C19" s="10">
        <v>0</v>
      </c>
      <c r="D19" s="10">
        <v>0</v>
      </c>
      <c r="E19" s="10">
        <v>0</v>
      </c>
      <c r="F19" s="10">
        <v>962388.82</v>
      </c>
      <c r="G19" s="10">
        <v>0</v>
      </c>
      <c r="H19" s="10">
        <v>962388.82</v>
      </c>
      <c r="I19" s="10">
        <v>0</v>
      </c>
      <c r="J19" s="10">
        <v>0</v>
      </c>
      <c r="K19" s="10">
        <v>962388.82</v>
      </c>
    </row>
    <row r="20" spans="1:11" ht="15" customHeight="1" x14ac:dyDescent="0.25">
      <c r="A20" s="9" t="s">
        <v>137</v>
      </c>
      <c r="B20" s="10">
        <v>878738.11</v>
      </c>
      <c r="C20" s="10">
        <v>0</v>
      </c>
      <c r="D20" s="10">
        <v>0</v>
      </c>
      <c r="E20" s="10">
        <v>0</v>
      </c>
      <c r="F20" s="10">
        <v>878738.11</v>
      </c>
      <c r="G20" s="10">
        <v>16.079999999999998</v>
      </c>
      <c r="H20" s="10">
        <v>878722.03</v>
      </c>
      <c r="I20" s="10">
        <v>0</v>
      </c>
      <c r="J20" s="10">
        <v>0</v>
      </c>
      <c r="K20" s="10">
        <v>878722.03</v>
      </c>
    </row>
    <row r="21" spans="1:11" ht="15" customHeight="1" x14ac:dyDescent="0.25">
      <c r="A21" s="9" t="s">
        <v>136</v>
      </c>
      <c r="B21" s="10">
        <v>97486.71</v>
      </c>
      <c r="C21" s="10">
        <v>0</v>
      </c>
      <c r="D21" s="10">
        <v>0</v>
      </c>
      <c r="E21" s="10">
        <v>0</v>
      </c>
      <c r="F21" s="10">
        <v>97486.71</v>
      </c>
      <c r="G21" s="10">
        <v>46533.94</v>
      </c>
      <c r="H21" s="10">
        <v>50952.77</v>
      </c>
      <c r="I21" s="10">
        <v>0</v>
      </c>
      <c r="J21" s="10">
        <v>0</v>
      </c>
      <c r="K21" s="10">
        <v>50952.77</v>
      </c>
    </row>
    <row r="22" spans="1:11" ht="15" customHeight="1" x14ac:dyDescent="0.25">
      <c r="A22" s="9" t="s">
        <v>135</v>
      </c>
      <c r="B22" s="10">
        <v>461337.67</v>
      </c>
      <c r="C22" s="10">
        <v>0</v>
      </c>
      <c r="D22" s="10">
        <v>0</v>
      </c>
      <c r="E22" s="10">
        <v>0</v>
      </c>
      <c r="F22" s="10">
        <v>461337.67</v>
      </c>
      <c r="G22" s="10">
        <v>15531.5</v>
      </c>
      <c r="H22" s="10">
        <v>445806.17</v>
      </c>
      <c r="I22" s="10">
        <v>0</v>
      </c>
      <c r="J22" s="10">
        <v>0</v>
      </c>
      <c r="K22" s="10">
        <v>445806.17</v>
      </c>
    </row>
    <row r="23" spans="1:11" ht="15" customHeight="1" x14ac:dyDescent="0.25">
      <c r="A23" s="9" t="s">
        <v>134</v>
      </c>
      <c r="B23" s="10">
        <v>799908.99</v>
      </c>
      <c r="C23" s="10">
        <v>0</v>
      </c>
      <c r="D23" s="10">
        <v>0</v>
      </c>
      <c r="E23" s="10">
        <v>0</v>
      </c>
      <c r="F23" s="10">
        <v>799908.99</v>
      </c>
      <c r="G23" s="10">
        <v>525400</v>
      </c>
      <c r="H23" s="10">
        <v>274508.99</v>
      </c>
      <c r="I23" s="10">
        <v>30000</v>
      </c>
      <c r="J23" s="10">
        <v>0</v>
      </c>
      <c r="K23" s="10">
        <v>244508.99</v>
      </c>
    </row>
    <row r="24" spans="1:11" ht="15" customHeight="1" x14ac:dyDescent="0.25">
      <c r="A24" s="9" t="s">
        <v>133</v>
      </c>
      <c r="B24" s="10">
        <v>5108353.45</v>
      </c>
      <c r="C24" s="10">
        <v>0</v>
      </c>
      <c r="D24" s="10">
        <v>0</v>
      </c>
      <c r="E24" s="10">
        <v>0</v>
      </c>
      <c r="F24" s="10">
        <v>5108353.45</v>
      </c>
      <c r="G24" s="10">
        <v>782960.32</v>
      </c>
      <c r="H24" s="10">
        <v>4325393.13</v>
      </c>
      <c r="I24" s="10">
        <v>88356.29</v>
      </c>
      <c r="J24" s="10">
        <v>0</v>
      </c>
      <c r="K24" s="10">
        <v>4237036.84</v>
      </c>
    </row>
    <row r="25" spans="1:11" ht="15" customHeight="1" x14ac:dyDescent="0.25">
      <c r="A25" s="9" t="s">
        <v>132</v>
      </c>
      <c r="B25" s="10">
        <v>2860328.93</v>
      </c>
      <c r="C25" s="10">
        <v>0</v>
      </c>
      <c r="D25" s="10">
        <v>0</v>
      </c>
      <c r="E25" s="10">
        <v>0</v>
      </c>
      <c r="F25" s="10">
        <v>2860328.93</v>
      </c>
      <c r="G25" s="10">
        <v>0</v>
      </c>
      <c r="H25" s="10">
        <v>2860328.93</v>
      </c>
      <c r="I25" s="10">
        <v>1610458.5</v>
      </c>
      <c r="J25" s="10">
        <v>0</v>
      </c>
      <c r="K25" s="10">
        <v>1249870.43</v>
      </c>
    </row>
    <row r="26" spans="1:11" s="6" customFormat="1" ht="15" customHeight="1" x14ac:dyDescent="0.25">
      <c r="A26" s="7" t="s">
        <v>131</v>
      </c>
      <c r="B26" s="16">
        <v>21647070.23</v>
      </c>
      <c r="C26" s="16">
        <v>0</v>
      </c>
      <c r="D26" s="16">
        <v>0</v>
      </c>
      <c r="E26" s="16">
        <v>0</v>
      </c>
      <c r="F26" s="16">
        <v>21647070.23</v>
      </c>
      <c r="G26" s="16">
        <v>1957391.1</v>
      </c>
      <c r="H26" s="16">
        <v>19689679.129999999</v>
      </c>
      <c r="I26" s="16">
        <v>1868539.79</v>
      </c>
      <c r="J26" s="16">
        <v>80767.14</v>
      </c>
      <c r="K26" s="16">
        <v>17740372.199999999</v>
      </c>
    </row>
    <row r="27" spans="1:11" ht="15" customHeight="1" x14ac:dyDescent="0.25">
      <c r="A27" s="7" t="s">
        <v>130</v>
      </c>
      <c r="B27" s="10" t="s">
        <v>0</v>
      </c>
      <c r="C27" s="10" t="s">
        <v>0</v>
      </c>
      <c r="D27" s="10" t="s">
        <v>0</v>
      </c>
      <c r="E27" s="10" t="s">
        <v>0</v>
      </c>
      <c r="F27" s="10" t="s">
        <v>0</v>
      </c>
      <c r="G27" s="10" t="s">
        <v>0</v>
      </c>
      <c r="H27" s="10" t="s">
        <v>0</v>
      </c>
      <c r="I27" s="10" t="s">
        <v>0</v>
      </c>
      <c r="J27" s="10" t="s">
        <v>0</v>
      </c>
      <c r="K27" s="10" t="s">
        <v>0</v>
      </c>
    </row>
    <row r="28" spans="1:11" ht="15" customHeight="1" x14ac:dyDescent="0.25">
      <c r="A28" s="9" t="s">
        <v>129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</row>
    <row r="29" spans="1:11" ht="15" customHeight="1" x14ac:dyDescent="0.25">
      <c r="A29" s="7" t="s">
        <v>128</v>
      </c>
      <c r="B29" s="10" t="s">
        <v>0</v>
      </c>
      <c r="C29" s="10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</row>
    <row r="30" spans="1:11" ht="15" customHeight="1" x14ac:dyDescent="0.25">
      <c r="A30" s="9" t="s">
        <v>127</v>
      </c>
      <c r="B30" s="10">
        <v>16934153.579999998</v>
      </c>
      <c r="C30" s="10">
        <v>0</v>
      </c>
      <c r="D30" s="10">
        <v>0</v>
      </c>
      <c r="E30" s="10">
        <v>0</v>
      </c>
      <c r="F30" s="10">
        <v>16934153.579999998</v>
      </c>
      <c r="G30" s="10">
        <v>314336.98</v>
      </c>
      <c r="H30" s="10">
        <v>16619816.6</v>
      </c>
      <c r="I30" s="10">
        <v>245858</v>
      </c>
      <c r="J30" s="10">
        <v>0</v>
      </c>
      <c r="K30" s="10">
        <v>16373958.6</v>
      </c>
    </row>
    <row r="31" spans="1:11" ht="15" customHeight="1" x14ac:dyDescent="0.25">
      <c r="A31" s="9" t="s">
        <v>126</v>
      </c>
      <c r="B31" s="10">
        <v>861236.2</v>
      </c>
      <c r="C31" s="10">
        <v>0</v>
      </c>
      <c r="D31" s="10">
        <v>0</v>
      </c>
      <c r="E31" s="10">
        <v>0</v>
      </c>
      <c r="F31" s="10">
        <v>861236.2</v>
      </c>
      <c r="G31" s="10">
        <v>23328.799999999999</v>
      </c>
      <c r="H31" s="10">
        <v>837907.4</v>
      </c>
      <c r="I31" s="10">
        <v>0</v>
      </c>
      <c r="J31" s="10">
        <v>0</v>
      </c>
      <c r="K31" s="10">
        <v>837907.4</v>
      </c>
    </row>
    <row r="32" spans="1:11" ht="15" customHeight="1" x14ac:dyDescent="0.25">
      <c r="A32" s="9" t="s">
        <v>125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</row>
    <row r="33" spans="1:11" s="6" customFormat="1" ht="15" customHeight="1" x14ac:dyDescent="0.25">
      <c r="A33" s="7" t="s">
        <v>124</v>
      </c>
      <c r="B33" s="16">
        <v>17795389.780000001</v>
      </c>
      <c r="C33" s="16">
        <v>0</v>
      </c>
      <c r="D33" s="16">
        <v>0</v>
      </c>
      <c r="E33" s="16">
        <v>0</v>
      </c>
      <c r="F33" s="16">
        <v>17795389.780000001</v>
      </c>
      <c r="G33" s="16">
        <v>337665.78</v>
      </c>
      <c r="H33" s="16">
        <v>17457724</v>
      </c>
      <c r="I33" s="16">
        <v>245858</v>
      </c>
      <c r="J33" s="16">
        <v>0</v>
      </c>
      <c r="K33" s="16">
        <v>17211866</v>
      </c>
    </row>
    <row r="34" spans="1:11" ht="15" customHeight="1" x14ac:dyDescent="0.25">
      <c r="A34" s="7" t="s">
        <v>123</v>
      </c>
      <c r="B34" s="10" t="s">
        <v>0</v>
      </c>
      <c r="C34" s="10" t="s">
        <v>0</v>
      </c>
      <c r="D34" s="10" t="s">
        <v>0</v>
      </c>
      <c r="E34" s="10" t="s">
        <v>0</v>
      </c>
      <c r="F34" s="10" t="s">
        <v>0</v>
      </c>
      <c r="G34" s="10" t="s">
        <v>0</v>
      </c>
      <c r="H34" s="10" t="s">
        <v>0</v>
      </c>
      <c r="I34" s="10" t="s">
        <v>0</v>
      </c>
      <c r="J34" s="10" t="s">
        <v>0</v>
      </c>
      <c r="K34" s="10" t="s">
        <v>0</v>
      </c>
    </row>
    <row r="35" spans="1:11" ht="15" customHeight="1" x14ac:dyDescent="0.25">
      <c r="A35" s="9" t="s">
        <v>122</v>
      </c>
      <c r="B35" s="10">
        <v>507038.99</v>
      </c>
      <c r="C35" s="10">
        <v>0</v>
      </c>
      <c r="D35" s="10">
        <v>0</v>
      </c>
      <c r="E35" s="10">
        <v>0</v>
      </c>
      <c r="F35" s="10">
        <v>507038.99</v>
      </c>
      <c r="G35" s="10">
        <v>157294.51999999999</v>
      </c>
      <c r="H35" s="10">
        <v>349744.47</v>
      </c>
      <c r="I35" s="10">
        <v>0</v>
      </c>
      <c r="J35" s="10">
        <v>0</v>
      </c>
      <c r="K35" s="10">
        <v>349744.47</v>
      </c>
    </row>
    <row r="36" spans="1:11" ht="15" customHeight="1" x14ac:dyDescent="0.25">
      <c r="A36" s="9" t="s">
        <v>121</v>
      </c>
      <c r="B36" s="10">
        <v>877380.42</v>
      </c>
      <c r="C36" s="10">
        <v>0</v>
      </c>
      <c r="D36" s="10">
        <v>0</v>
      </c>
      <c r="E36" s="10">
        <v>0</v>
      </c>
      <c r="F36" s="10">
        <v>877380.42</v>
      </c>
      <c r="G36" s="10">
        <v>519873.69</v>
      </c>
      <c r="H36" s="10">
        <v>357506.73</v>
      </c>
      <c r="I36" s="10">
        <v>0</v>
      </c>
      <c r="J36" s="10">
        <v>0</v>
      </c>
      <c r="K36" s="10">
        <v>357506.73</v>
      </c>
    </row>
    <row r="37" spans="1:11" ht="15" customHeight="1" x14ac:dyDescent="0.25">
      <c r="A37" s="9" t="s">
        <v>120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</row>
    <row r="38" spans="1:11" ht="15" customHeight="1" x14ac:dyDescent="0.25">
      <c r="A38" s="9" t="s">
        <v>119</v>
      </c>
      <c r="B38" s="10">
        <v>6388059.4000000004</v>
      </c>
      <c r="C38" s="10">
        <v>0</v>
      </c>
      <c r="D38" s="10">
        <v>0</v>
      </c>
      <c r="E38" s="10">
        <v>0</v>
      </c>
      <c r="F38" s="10">
        <v>6388059.4000000004</v>
      </c>
      <c r="G38" s="10">
        <v>1279113.52</v>
      </c>
      <c r="H38" s="10">
        <v>5108945.88</v>
      </c>
      <c r="I38" s="10">
        <v>1792374</v>
      </c>
      <c r="J38" s="10">
        <v>1146400</v>
      </c>
      <c r="K38" s="10">
        <v>2170171.88</v>
      </c>
    </row>
    <row r="39" spans="1:11" ht="15" customHeight="1" x14ac:dyDescent="0.25">
      <c r="A39" s="9" t="s">
        <v>118</v>
      </c>
      <c r="B39" s="10">
        <v>178502.5</v>
      </c>
      <c r="C39" s="10">
        <v>0</v>
      </c>
      <c r="D39" s="10">
        <v>0</v>
      </c>
      <c r="E39" s="10">
        <v>0</v>
      </c>
      <c r="F39" s="10">
        <v>178502.5</v>
      </c>
      <c r="G39" s="10">
        <v>0</v>
      </c>
      <c r="H39" s="10">
        <v>178502.5</v>
      </c>
      <c r="I39" s="10">
        <v>0</v>
      </c>
      <c r="J39" s="10">
        <v>0</v>
      </c>
      <c r="K39" s="10">
        <v>178502.5</v>
      </c>
    </row>
    <row r="40" spans="1:11" s="6" customFormat="1" ht="15" customHeight="1" x14ac:dyDescent="0.25">
      <c r="A40" s="7" t="s">
        <v>117</v>
      </c>
      <c r="B40" s="16">
        <v>7950981.3099999996</v>
      </c>
      <c r="C40" s="16">
        <v>0</v>
      </c>
      <c r="D40" s="16">
        <v>0</v>
      </c>
      <c r="E40" s="16">
        <v>0</v>
      </c>
      <c r="F40" s="16">
        <v>7950981.3099999996</v>
      </c>
      <c r="G40" s="16">
        <v>1956281.73</v>
      </c>
      <c r="H40" s="16">
        <v>5994699.5800000001</v>
      </c>
      <c r="I40" s="16">
        <v>1792374</v>
      </c>
      <c r="J40" s="16">
        <v>1146400</v>
      </c>
      <c r="K40" s="16">
        <v>3055925.58</v>
      </c>
    </row>
    <row r="41" spans="1:11" ht="15" customHeight="1" x14ac:dyDescent="0.25">
      <c r="A41" s="7" t="s">
        <v>116</v>
      </c>
      <c r="B41" s="10" t="s">
        <v>0</v>
      </c>
      <c r="C41" s="10" t="s">
        <v>0</v>
      </c>
      <c r="D41" s="10" t="s">
        <v>0</v>
      </c>
      <c r="E41" s="10" t="s">
        <v>0</v>
      </c>
      <c r="F41" s="10" t="s">
        <v>0</v>
      </c>
      <c r="G41" s="10" t="s">
        <v>0</v>
      </c>
      <c r="H41" s="10" t="s">
        <v>0</v>
      </c>
      <c r="I41" s="10" t="s">
        <v>0</v>
      </c>
      <c r="J41" s="10" t="s">
        <v>0</v>
      </c>
      <c r="K41" s="10" t="s">
        <v>0</v>
      </c>
    </row>
    <row r="42" spans="1:11" ht="15" customHeight="1" x14ac:dyDescent="0.25">
      <c r="A42" s="9" t="s">
        <v>115</v>
      </c>
      <c r="B42" s="10">
        <v>576129.09</v>
      </c>
      <c r="C42" s="10">
        <v>0</v>
      </c>
      <c r="D42" s="10">
        <v>0</v>
      </c>
      <c r="E42" s="10">
        <v>0</v>
      </c>
      <c r="F42" s="10">
        <v>576129.09</v>
      </c>
      <c r="G42" s="10">
        <v>101370.88</v>
      </c>
      <c r="H42" s="10">
        <v>474758.21</v>
      </c>
      <c r="I42" s="10">
        <v>0</v>
      </c>
      <c r="J42" s="10">
        <v>0</v>
      </c>
      <c r="K42" s="10">
        <v>474758.21</v>
      </c>
    </row>
    <row r="43" spans="1:11" ht="15" customHeight="1" x14ac:dyDescent="0.25">
      <c r="A43" s="9" t="s">
        <v>114</v>
      </c>
      <c r="B43" s="10">
        <v>464689.63</v>
      </c>
      <c r="C43" s="10">
        <v>0</v>
      </c>
      <c r="D43" s="10">
        <v>0</v>
      </c>
      <c r="E43" s="10">
        <v>0</v>
      </c>
      <c r="F43" s="10">
        <v>464689.63</v>
      </c>
      <c r="G43" s="10">
        <v>68.37</v>
      </c>
      <c r="H43" s="10">
        <v>464621.26</v>
      </c>
      <c r="I43" s="10">
        <v>0</v>
      </c>
      <c r="J43" s="10">
        <v>0</v>
      </c>
      <c r="K43" s="10">
        <v>464621.26</v>
      </c>
    </row>
    <row r="44" spans="1:11" s="6" customFormat="1" ht="15" customHeight="1" x14ac:dyDescent="0.25">
      <c r="A44" s="7" t="s">
        <v>113</v>
      </c>
      <c r="B44" s="16">
        <v>1040818.72</v>
      </c>
      <c r="C44" s="16">
        <v>0</v>
      </c>
      <c r="D44" s="16">
        <v>0</v>
      </c>
      <c r="E44" s="16">
        <v>0</v>
      </c>
      <c r="F44" s="16">
        <v>1040818.72</v>
      </c>
      <c r="G44" s="16">
        <v>101439.25</v>
      </c>
      <c r="H44" s="16">
        <v>939379.47</v>
      </c>
      <c r="I44" s="16">
        <v>0</v>
      </c>
      <c r="J44" s="16">
        <v>0</v>
      </c>
      <c r="K44" s="16">
        <v>939379.47</v>
      </c>
    </row>
    <row r="45" spans="1:11" ht="15" customHeight="1" x14ac:dyDescent="0.25">
      <c r="A45" s="7" t="s">
        <v>112</v>
      </c>
      <c r="B45" s="10" t="s">
        <v>0</v>
      </c>
      <c r="C45" s="10" t="s">
        <v>0</v>
      </c>
      <c r="D45" s="10" t="s">
        <v>0</v>
      </c>
      <c r="E45" s="10" t="s">
        <v>0</v>
      </c>
      <c r="F45" s="10" t="s">
        <v>0</v>
      </c>
      <c r="G45" s="10" t="s">
        <v>0</v>
      </c>
      <c r="H45" s="10" t="s">
        <v>0</v>
      </c>
      <c r="I45" s="10" t="s">
        <v>0</v>
      </c>
      <c r="J45" s="10" t="s">
        <v>0</v>
      </c>
      <c r="K45" s="10" t="s">
        <v>0</v>
      </c>
    </row>
    <row r="46" spans="1:11" ht="15" customHeight="1" x14ac:dyDescent="0.25">
      <c r="A46" s="9" t="s">
        <v>111</v>
      </c>
      <c r="B46" s="10"/>
      <c r="C46" s="10"/>
      <c r="D46" s="10"/>
      <c r="E46" s="10"/>
      <c r="F46" s="10">
        <v>2039310.99</v>
      </c>
      <c r="G46" s="10">
        <v>862038.89</v>
      </c>
      <c r="H46" s="10">
        <v>1177272.1000000001</v>
      </c>
      <c r="I46" s="10"/>
      <c r="J46" s="10"/>
      <c r="K46" s="10"/>
    </row>
    <row r="47" spans="1:11" s="6" customFormat="1" ht="15" customHeight="1" x14ac:dyDescent="0.25">
      <c r="A47" s="7"/>
      <c r="B47" s="10"/>
      <c r="C47" s="10"/>
      <c r="D47" s="10"/>
      <c r="E47" s="10"/>
      <c r="F47" s="16">
        <f t="shared" ref="F47:K47" si="0">SUM(F45:F46)</f>
        <v>2039310.99</v>
      </c>
      <c r="G47" s="16">
        <f t="shared" si="0"/>
        <v>862038.89</v>
      </c>
      <c r="H47" s="16">
        <f t="shared" si="0"/>
        <v>1177272.1000000001</v>
      </c>
      <c r="I47" s="16">
        <f t="shared" si="0"/>
        <v>0</v>
      </c>
      <c r="J47" s="16">
        <f t="shared" si="0"/>
        <v>0</v>
      </c>
      <c r="K47" s="16">
        <f t="shared" si="0"/>
        <v>0</v>
      </c>
    </row>
    <row r="48" spans="1:11" ht="15" customHeight="1" x14ac:dyDescent="0.25">
      <c r="A48" s="9" t="s">
        <v>110</v>
      </c>
      <c r="B48" s="10"/>
      <c r="C48" s="10"/>
      <c r="D48" s="10"/>
      <c r="E48" s="10"/>
      <c r="F48" s="10">
        <v>0</v>
      </c>
      <c r="G48" s="10">
        <v>0</v>
      </c>
      <c r="H48" s="10">
        <v>0</v>
      </c>
      <c r="I48" s="10"/>
      <c r="J48" s="10"/>
      <c r="K48" s="10"/>
    </row>
    <row r="49" spans="1:11" s="6" customFormat="1" ht="15" customHeight="1" x14ac:dyDescent="0.25">
      <c r="A49" s="7"/>
      <c r="B49" s="10"/>
      <c r="C49" s="10"/>
      <c r="D49" s="10"/>
      <c r="E49" s="10"/>
      <c r="F49" s="16">
        <f t="shared" ref="F49:K49" si="1">SUM(F48:F48)</f>
        <v>0</v>
      </c>
      <c r="G49" s="16">
        <f t="shared" si="1"/>
        <v>0</v>
      </c>
      <c r="H49" s="16">
        <f t="shared" si="1"/>
        <v>0</v>
      </c>
      <c r="I49" s="16">
        <f t="shared" si="1"/>
        <v>0</v>
      </c>
      <c r="J49" s="16">
        <f t="shared" si="1"/>
        <v>0</v>
      </c>
      <c r="K49" s="16">
        <f t="shared" si="1"/>
        <v>0</v>
      </c>
    </row>
    <row r="50" spans="1:11" ht="15" customHeight="1" x14ac:dyDescent="0.25">
      <c r="A50" s="9" t="s">
        <v>109</v>
      </c>
      <c r="B50" s="10"/>
      <c r="C50" s="10"/>
      <c r="D50" s="10"/>
      <c r="E50" s="10"/>
      <c r="F50" s="10">
        <v>55685141.219999999</v>
      </c>
      <c r="G50" s="10">
        <v>6224134.9400000004</v>
      </c>
      <c r="H50" s="10">
        <v>49461006.280000001</v>
      </c>
      <c r="I50" s="10"/>
      <c r="J50" s="10"/>
      <c r="K50" s="10"/>
    </row>
    <row r="51" spans="1:11" ht="15" customHeight="1" x14ac:dyDescent="0.25">
      <c r="A51" s="9" t="s">
        <v>108</v>
      </c>
      <c r="B51" s="10"/>
      <c r="C51" s="10"/>
      <c r="D51" s="10"/>
      <c r="E51" s="10"/>
      <c r="F51" s="10">
        <v>55685141.219999999</v>
      </c>
      <c r="G51" s="10">
        <v>6224134.9400000004</v>
      </c>
      <c r="H51" s="10">
        <v>49461006.280000001</v>
      </c>
      <c r="I51" s="10"/>
      <c r="J51" s="10"/>
      <c r="K51" s="10"/>
    </row>
    <row r="52" spans="1:11" ht="15" customHeight="1" x14ac:dyDescent="0.25">
      <c r="A52" s="17" t="s">
        <v>107</v>
      </c>
      <c r="B52" s="10" t="s">
        <v>0</v>
      </c>
      <c r="C52" s="10" t="s">
        <v>0</v>
      </c>
      <c r="D52" s="10" t="s">
        <v>0</v>
      </c>
      <c r="E52" s="10" t="s">
        <v>0</v>
      </c>
      <c r="F52" s="10" t="s">
        <v>0</v>
      </c>
      <c r="G52" s="10" t="s">
        <v>0</v>
      </c>
      <c r="H52" s="10" t="s">
        <v>0</v>
      </c>
      <c r="I52" s="10" t="s">
        <v>0</v>
      </c>
      <c r="J52" s="10" t="s">
        <v>0</v>
      </c>
      <c r="K52" s="10" t="s">
        <v>0</v>
      </c>
    </row>
    <row r="53" spans="1:11" ht="15" customHeight="1" x14ac:dyDescent="0.25">
      <c r="A53" s="7" t="s">
        <v>106</v>
      </c>
      <c r="B53" s="10" t="s">
        <v>0</v>
      </c>
      <c r="C53" s="10" t="s">
        <v>0</v>
      </c>
      <c r="D53" s="10" t="s">
        <v>0</v>
      </c>
      <c r="E53" s="10" t="s">
        <v>0</v>
      </c>
      <c r="F53" s="10" t="s">
        <v>0</v>
      </c>
      <c r="G53" s="10" t="s">
        <v>0</v>
      </c>
      <c r="H53" s="10" t="s">
        <v>0</v>
      </c>
      <c r="I53" s="10" t="s">
        <v>0</v>
      </c>
      <c r="J53" s="10" t="s">
        <v>0</v>
      </c>
      <c r="K53" s="10" t="s">
        <v>0</v>
      </c>
    </row>
    <row r="54" spans="1:11" ht="15" customHeight="1" x14ac:dyDescent="0.25">
      <c r="A54" s="9" t="s">
        <v>105</v>
      </c>
      <c r="B54" s="10"/>
      <c r="C54" s="10"/>
      <c r="D54" s="10"/>
      <c r="E54" s="10"/>
      <c r="F54" s="10">
        <v>45525</v>
      </c>
      <c r="G54" s="10"/>
      <c r="H54" s="10"/>
      <c r="I54" s="10"/>
      <c r="J54" s="10"/>
      <c r="K54" s="10"/>
    </row>
    <row r="55" spans="1:11" ht="15" customHeight="1" x14ac:dyDescent="0.25">
      <c r="A55" s="9" t="s">
        <v>104</v>
      </c>
      <c r="B55" s="10"/>
      <c r="C55" s="10"/>
      <c r="D55" s="10"/>
      <c r="E55" s="10"/>
      <c r="F55" s="10">
        <v>30000</v>
      </c>
      <c r="G55" s="10"/>
      <c r="H55" s="10"/>
      <c r="I55" s="10"/>
      <c r="J55" s="10"/>
      <c r="K55" s="10"/>
    </row>
  </sheetData>
  <mergeCells count="8">
    <mergeCell ref="C5:E5"/>
    <mergeCell ref="B5:B6"/>
    <mergeCell ref="F5:F6"/>
    <mergeCell ref="K5:K6"/>
    <mergeCell ref="J5:J6"/>
    <mergeCell ref="I5:I6"/>
    <mergeCell ref="H5:H6"/>
    <mergeCell ref="G5:G6"/>
  </mergeCells>
  <pageMargins left="0.39370078740157483" right="0.39370078740157483" top="0.39370078740157483" bottom="0.39370078740157483" header="0.19685039370078741" footer="0.19685039370078741"/>
  <pageSetup paperSize="9" scale="60" fitToHeight="0" orientation="landscape" horizontalDpi="300" verticalDpi="300" r:id="rId1"/>
  <headerFooter scaleWithDoc="0">
    <oddFooter>&amp;L&amp;8&amp;F&amp;C&amp;8&amp;D &amp;T&amp;R&amp;8&amp;A -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S251Outturn201819_TAReport</vt:lpstr>
      <vt:lpstr>S251Outturn201819_TA1Report</vt:lpstr>
      <vt:lpstr>S251Outturn201819_TA1Report!Print_Area</vt:lpstr>
      <vt:lpstr>S251Outturn201819_TAReport!Print_Area</vt:lpstr>
      <vt:lpstr>S251Outturn201819_TA1Report!Print_Titles</vt:lpstr>
      <vt:lpstr>S251Outturn201819_TAReport!Print_Titles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Adefarakan, Ade</dc:creator>
  <cp:lastModifiedBy>Vara, Sveta</cp:lastModifiedBy>
  <cp:lastPrinted>2020-10-25T13:19:29Z</cp:lastPrinted>
  <dcterms:created xsi:type="dcterms:W3CDTF">2020-04-14T15:28:05Z</dcterms:created>
  <dcterms:modified xsi:type="dcterms:W3CDTF">2022-05-27T16:15:08Z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